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93A65225-A2D1-4966-8CEC-E922DEF209BE}" xr6:coauthVersionLast="47" xr6:coauthVersionMax="47" xr10:uidLastSave="{00000000-0000-0000-0000-000000000000}"/>
  <bookViews>
    <workbookView xWindow="-110" yWindow="-110" windowWidth="19420" windowHeight="10420" activeTab="3" xr2:uid="{992BD0A0-7F50-4D5D-A1E8-B5FFE6E503A5}"/>
  </bookViews>
  <sheets>
    <sheet name="Speka esosha maksa" sheetId="1" r:id="rId1"/>
    <sheet name="Fakts'X-1" sheetId="2" r:id="rId2"/>
    <sheet name="Fakts'X" sheetId="3" r:id="rId3"/>
    <sheet name="TOTAL-MAKSAS PROJEKTS" sheetId="4" r:id="rId4"/>
  </sheets>
  <externalReferences>
    <externalReference r:id="rId5"/>
    <externalReference r:id="rId6"/>
    <externalReference r:id="rId7"/>
    <externalReference r:id="rId8"/>
    <externalReference r:id="rId9"/>
    <externalReference r:id="rId10"/>
  </externalReferences>
  <definedNames>
    <definedName name="_12__123Graph_ACHART_2" hidden="1">[1]Sheet1!#REF!</definedName>
    <definedName name="_18__123Graph_BCHART_1" hidden="1">[1]Sheet1!#REF!</definedName>
    <definedName name="_24__123Graph_CCHART_1" hidden="1">[1]Sheet1!#REF!</definedName>
    <definedName name="_30__123Graph_DCHART_1" hidden="1">[1]Sheet1!#REF!</definedName>
    <definedName name="_6__123Graph_ACHART_1" hidden="1">[1]Sheet1!#REF!</definedName>
    <definedName name="a" hidden="1">[1]Sheet1!#REF!</definedName>
    <definedName name="aa" hidden="1">[2]Sheet1!#REF!</definedName>
    <definedName name="anscount" hidden="1">2</definedName>
    <definedName name="cb" hidden="1">[2]Sheet1!#REF!</definedName>
    <definedName name="dd" hidden="1">[3]Sheet1!#REF!</definedName>
    <definedName name="dddf" hidden="1">[3]Sheet1!#REF!</definedName>
    <definedName name="ee" hidden="1">[3]Sheet1!#REF!</definedName>
    <definedName name="ff" hidden="1">[2]Sheet1!#REF!</definedName>
    <definedName name="gg" hidden="1">[2]Sheet1!#REF!</definedName>
    <definedName name="hh" hidden="1">[3]Sheet1!#REF!</definedName>
    <definedName name="Iek_2020" hidden="1">{"depr",#N/A,FALSE,"basebalance";"ebrdloan",#N/A,FALSE,"basebalance";"eibloan",#N/A,FALSE,"basebalance";"financiers",#N/A,FALSE,"basebalance"}</definedName>
    <definedName name="ii" hidden="1">[3]Sheet1!#REF!</definedName>
    <definedName name="jj" hidden="1">[2]Sheet1!#REF!</definedName>
    <definedName name="new" hidden="1">{"depr",#N/A,FALSE,"basebalance";"ebrdloan",#N/A,FALSE,"basebalance";"eibloan",#N/A,FALSE,"basebalance";"financiers",#N/A,FALSE,"basebalance"}</definedName>
    <definedName name="oo" hidden="1">[2]Sheet1!#REF!</definedName>
    <definedName name="pp" hidden="1">[2]Sheet1!#REF!</definedName>
    <definedName name="qq" hidden="1">[3]Sheet1!#REF!</definedName>
    <definedName name="rr" hidden="1">[2]Sheet1!#REF!</definedName>
    <definedName name="RT" hidden="1">{"depr",#N/A,FALSE,"basebalance";"ebrdloan",#N/A,FALSE,"basebalance";"eibloan",#N/A,FALSE,"basebalance";"financiers",#N/A,FALSE,"basebalance"}</definedName>
    <definedName name="sencount" hidden="1">1</definedName>
    <definedName name="Tabula">#REF!</definedName>
    <definedName name="te">[4]kor_koef!$B$6</definedName>
    <definedName name="TEST" hidden="1">[1]Sheet1!#REF!</definedName>
    <definedName name="Titul">#REF!</definedName>
    <definedName name="tt" hidden="1">[2]Sheet1!#REF!</definedName>
    <definedName name="TY" hidden="1">{"balance",#N/A,FALSE,"revbal";"cashflo",#N/A,FALSE,"revbal"}</definedName>
    <definedName name="usd">'[5]BoQ Cena'!#REF!</definedName>
    <definedName name="uu" hidden="1">[2]Sheet1!#REF!</definedName>
    <definedName name="UUU">#REF!</definedName>
    <definedName name="UUUU">#REF!</definedName>
    <definedName name="uzc">#REF!</definedName>
    <definedName name="uzce">#REF!</definedName>
    <definedName name="uzcen">#REF!</definedName>
    <definedName name="uzcenojums">#REF!</definedName>
    <definedName name="va">[4]kor_koef!$B$3</definedName>
    <definedName name="valsts">#REF!</definedName>
    <definedName name="vi">[4]kor_koef!$B$7</definedName>
    <definedName name="vn" hidden="1">[2]Sheet1!#REF!</definedName>
    <definedName name="vv">#REF!</definedName>
    <definedName name="Währungsfaktor">#REF!</definedName>
    <definedName name="WE">#REF!</definedName>
    <definedName name="wrn.loandepr." hidden="1">{"depr",#N/A,FALSE,"basebalance";"ebrdloan",#N/A,FALSE,"basebalance";"eibloan",#N/A,FALSE,"basebalance";"financiers",#N/A,FALSE,"basebalance"}</definedName>
    <definedName name="wrn.profbalcash." hidden="1">{"balance",#N/A,FALSE,"revbal";"cashflo",#N/A,FALSE,"revbal"}</definedName>
    <definedName name="ww" hidden="1">[2]Sheet1!#REF!</definedName>
    <definedName name="xv" hidden="1">[2]Sheet1!#REF!</definedName>
    <definedName name="xx">#REF!</definedName>
    <definedName name="xxx">#REF!</definedName>
    <definedName name="yy" hidden="1">[6]Sheet1!#REF!</definedName>
    <definedName name="yy_1" hidden="1">[2]Sheet1!#REF!</definedName>
    <definedName name="YYY">#REF!</definedName>
    <definedName name="zc" hidden="1">[2]Sheet1!#REF!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4" l="1"/>
  <c r="R54" i="4"/>
  <c r="S54" i="4"/>
  <c r="T54" i="4"/>
  <c r="U54" i="4"/>
  <c r="V54" i="4"/>
  <c r="P54" i="4"/>
  <c r="Q55" i="4"/>
  <c r="R55" i="4"/>
  <c r="S55" i="4"/>
  <c r="T55" i="4"/>
  <c r="U55" i="4"/>
  <c r="V55" i="4"/>
  <c r="P55" i="4"/>
  <c r="Q52" i="4"/>
  <c r="R52" i="4"/>
  <c r="S52" i="4"/>
  <c r="T52" i="4"/>
  <c r="AZ52" i="4" s="1"/>
  <c r="U52" i="4"/>
  <c r="V52" i="4"/>
  <c r="P52" i="4"/>
  <c r="F52" i="4"/>
  <c r="G52" i="4"/>
  <c r="H52" i="4"/>
  <c r="I52" i="4"/>
  <c r="AQ52" i="4" s="1"/>
  <c r="J52" i="4"/>
  <c r="K52" i="4"/>
  <c r="E52" i="4"/>
  <c r="F20" i="3"/>
  <c r="Q54" i="3"/>
  <c r="Q64" i="3"/>
  <c r="AD56" i="2"/>
  <c r="F55" i="2"/>
  <c r="G55" i="2"/>
  <c r="H55" i="2"/>
  <c r="I55" i="2"/>
  <c r="J55" i="2"/>
  <c r="K55" i="2"/>
  <c r="E55" i="2"/>
  <c r="E47" i="2"/>
  <c r="F47" i="2"/>
  <c r="G47" i="2"/>
  <c r="H47" i="2"/>
  <c r="AG47" i="2" s="1"/>
  <c r="I47" i="2"/>
  <c r="J47" i="2"/>
  <c r="K47" i="2"/>
  <c r="AJ47" i="2" s="1"/>
  <c r="AD47" i="2"/>
  <c r="K49" i="2"/>
  <c r="J49" i="2"/>
  <c r="I49" i="2"/>
  <c r="H49" i="2"/>
  <c r="AG49" i="2" s="1"/>
  <c r="G49" i="2"/>
  <c r="F49" i="2"/>
  <c r="E49" i="2"/>
  <c r="AD49" i="2" s="1"/>
  <c r="K48" i="2"/>
  <c r="AJ48" i="2" s="1"/>
  <c r="J48" i="2"/>
  <c r="I48" i="2"/>
  <c r="AH48" i="2" s="1"/>
  <c r="H48" i="2"/>
  <c r="AG48" i="2" s="1"/>
  <c r="G48" i="2"/>
  <c r="AF48" i="2" s="1"/>
  <c r="F48" i="2"/>
  <c r="AE48" i="2" s="1"/>
  <c r="E48" i="2"/>
  <c r="AD48" i="2" s="1"/>
  <c r="F46" i="2"/>
  <c r="G46" i="2"/>
  <c r="H46" i="2"/>
  <c r="AG46" i="2" s="1"/>
  <c r="I46" i="2"/>
  <c r="AH46" i="2" s="1"/>
  <c r="J46" i="2"/>
  <c r="J45" i="2" s="1"/>
  <c r="K46" i="2"/>
  <c r="E46" i="2"/>
  <c r="E43" i="2"/>
  <c r="F43" i="2"/>
  <c r="AE43" i="2" s="1"/>
  <c r="G43" i="2"/>
  <c r="AF43" i="2" s="1"/>
  <c r="H43" i="2"/>
  <c r="AG43" i="2" s="1"/>
  <c r="I43" i="2"/>
  <c r="J43" i="2"/>
  <c r="K43" i="2"/>
  <c r="AJ43" i="2" s="1"/>
  <c r="F42" i="2"/>
  <c r="G42" i="2"/>
  <c r="H42" i="2"/>
  <c r="I42" i="2"/>
  <c r="L42" i="2" s="1"/>
  <c r="J42" i="2"/>
  <c r="AI42" i="2" s="1"/>
  <c r="K42" i="2"/>
  <c r="E42" i="2"/>
  <c r="K41" i="2"/>
  <c r="AJ41" i="2" s="1"/>
  <c r="J41" i="2"/>
  <c r="I41" i="2"/>
  <c r="H41" i="2"/>
  <c r="G41" i="2"/>
  <c r="AF41" i="2" s="1"/>
  <c r="F41" i="2"/>
  <c r="E41" i="2"/>
  <c r="K40" i="2"/>
  <c r="J40" i="2"/>
  <c r="AI40" i="2" s="1"/>
  <c r="I40" i="2"/>
  <c r="H40" i="2"/>
  <c r="AG40" i="2" s="1"/>
  <c r="G40" i="2"/>
  <c r="AF40" i="2" s="1"/>
  <c r="F40" i="2"/>
  <c r="AE40" i="2" s="1"/>
  <c r="E40" i="2"/>
  <c r="K39" i="2"/>
  <c r="J39" i="2"/>
  <c r="I39" i="2"/>
  <c r="AH39" i="2" s="1"/>
  <c r="H39" i="2"/>
  <c r="AG39" i="2" s="1"/>
  <c r="G39" i="2"/>
  <c r="F39" i="2"/>
  <c r="E39" i="2"/>
  <c r="K38" i="2"/>
  <c r="AJ38" i="2" s="1"/>
  <c r="J38" i="2"/>
  <c r="I38" i="2"/>
  <c r="H38" i="2"/>
  <c r="AG38" i="2" s="1"/>
  <c r="G38" i="2"/>
  <c r="AF38" i="2" s="1"/>
  <c r="F38" i="2"/>
  <c r="E38" i="2"/>
  <c r="K37" i="2"/>
  <c r="J37" i="2"/>
  <c r="I37" i="2"/>
  <c r="H37" i="2"/>
  <c r="AG37" i="2" s="1"/>
  <c r="G37" i="2"/>
  <c r="AF37" i="2" s="1"/>
  <c r="F37" i="2"/>
  <c r="AE37" i="2" s="1"/>
  <c r="E37" i="2"/>
  <c r="K36" i="2"/>
  <c r="AJ36" i="2" s="1"/>
  <c r="J36" i="2"/>
  <c r="AI36" i="2" s="1"/>
  <c r="I36" i="2"/>
  <c r="AH36" i="2" s="1"/>
  <c r="H36" i="2"/>
  <c r="AG36" i="2" s="1"/>
  <c r="G36" i="2"/>
  <c r="F36" i="2"/>
  <c r="F35" i="2" s="1"/>
  <c r="AE35" i="2" s="1"/>
  <c r="E36" i="2"/>
  <c r="K34" i="2"/>
  <c r="J34" i="2"/>
  <c r="AI34" i="2" s="1"/>
  <c r="I34" i="2"/>
  <c r="AH34" i="2" s="1"/>
  <c r="H34" i="2"/>
  <c r="G34" i="2"/>
  <c r="F34" i="2"/>
  <c r="AE34" i="2" s="1"/>
  <c r="E34" i="2"/>
  <c r="K33" i="2"/>
  <c r="J33" i="2"/>
  <c r="I33" i="2"/>
  <c r="H33" i="2"/>
  <c r="G33" i="2"/>
  <c r="F33" i="2"/>
  <c r="E33" i="2"/>
  <c r="E28" i="2"/>
  <c r="AD28" i="2" s="1"/>
  <c r="F28" i="2"/>
  <c r="G28" i="2"/>
  <c r="AF28" i="2" s="1"/>
  <c r="H28" i="2"/>
  <c r="AG28" i="2" s="1"/>
  <c r="I28" i="2"/>
  <c r="AH28" i="2" s="1"/>
  <c r="J28" i="2"/>
  <c r="AI28" i="2" s="1"/>
  <c r="K28" i="2"/>
  <c r="E29" i="2"/>
  <c r="F29" i="2"/>
  <c r="AE29" i="2" s="1"/>
  <c r="G29" i="2"/>
  <c r="AF29" i="2" s="1"/>
  <c r="H29" i="2"/>
  <c r="I29" i="2"/>
  <c r="AH29" i="2" s="1"/>
  <c r="J29" i="2"/>
  <c r="K29" i="2"/>
  <c r="E30" i="2"/>
  <c r="F30" i="2"/>
  <c r="AE30" i="2" s="1"/>
  <c r="G30" i="2"/>
  <c r="H30" i="2"/>
  <c r="AG30" i="2" s="1"/>
  <c r="I30" i="2"/>
  <c r="J30" i="2"/>
  <c r="AI30" i="2" s="1"/>
  <c r="K30" i="2"/>
  <c r="AJ30" i="2" s="1"/>
  <c r="E31" i="2"/>
  <c r="F31" i="2"/>
  <c r="G31" i="2"/>
  <c r="AF31" i="2" s="1"/>
  <c r="H31" i="2"/>
  <c r="AG31" i="2" s="1"/>
  <c r="I31" i="2"/>
  <c r="J31" i="2"/>
  <c r="K31" i="2"/>
  <c r="AJ31" i="2" s="1"/>
  <c r="F27" i="2"/>
  <c r="F26" i="2" s="1"/>
  <c r="AE26" i="2" s="1"/>
  <c r="G27" i="2"/>
  <c r="H27" i="2"/>
  <c r="I27" i="2"/>
  <c r="AH27" i="2" s="1"/>
  <c r="J27" i="2"/>
  <c r="J26" i="2" s="1"/>
  <c r="AI26" i="2" s="1"/>
  <c r="K27" i="2"/>
  <c r="E27" i="2"/>
  <c r="E22" i="2"/>
  <c r="F22" i="2"/>
  <c r="G22" i="2"/>
  <c r="H22" i="2"/>
  <c r="I22" i="2"/>
  <c r="J22" i="2"/>
  <c r="K22" i="2"/>
  <c r="E23" i="2"/>
  <c r="F23" i="2"/>
  <c r="G23" i="2"/>
  <c r="H23" i="2"/>
  <c r="I23" i="2"/>
  <c r="J23" i="2"/>
  <c r="K23" i="2"/>
  <c r="E24" i="2"/>
  <c r="F24" i="2"/>
  <c r="G24" i="2"/>
  <c r="H24" i="2"/>
  <c r="I24" i="2"/>
  <c r="J24" i="2"/>
  <c r="K24" i="2"/>
  <c r="F21" i="2"/>
  <c r="F20" i="2" s="1"/>
  <c r="G21" i="2"/>
  <c r="G20" i="2" s="1"/>
  <c r="H21" i="2"/>
  <c r="H20" i="2" s="1"/>
  <c r="I21" i="2"/>
  <c r="I20" i="2" s="1"/>
  <c r="J21" i="2"/>
  <c r="J20" i="2" s="1"/>
  <c r="J19" i="2" s="1"/>
  <c r="K21" i="2"/>
  <c r="E21" i="2"/>
  <c r="E14" i="2"/>
  <c r="AD14" i="2" s="1"/>
  <c r="F14" i="2"/>
  <c r="AE14" i="2" s="1"/>
  <c r="G14" i="2"/>
  <c r="AF14" i="2" s="1"/>
  <c r="H14" i="2"/>
  <c r="I14" i="2"/>
  <c r="J14" i="2"/>
  <c r="AI14" i="2" s="1"/>
  <c r="K14" i="2"/>
  <c r="AJ14" i="2" s="1"/>
  <c r="E15" i="2"/>
  <c r="AD15" i="2" s="1"/>
  <c r="F15" i="2"/>
  <c r="G15" i="2"/>
  <c r="AF15" i="2" s="1"/>
  <c r="H15" i="2"/>
  <c r="I15" i="2"/>
  <c r="AH15" i="2" s="1"/>
  <c r="J15" i="2"/>
  <c r="K15" i="2"/>
  <c r="AJ15" i="2" s="1"/>
  <c r="E16" i="2"/>
  <c r="AD16" i="2" s="1"/>
  <c r="F16" i="2"/>
  <c r="G16" i="2"/>
  <c r="H16" i="2"/>
  <c r="AG16" i="2" s="1"/>
  <c r="I16" i="2"/>
  <c r="AH16" i="2" s="1"/>
  <c r="J16" i="2"/>
  <c r="K16" i="2"/>
  <c r="E17" i="2"/>
  <c r="AD17" i="2" s="1"/>
  <c r="F17" i="2"/>
  <c r="G17" i="2"/>
  <c r="AF17" i="2" s="1"/>
  <c r="H17" i="2"/>
  <c r="I17" i="2"/>
  <c r="AH17" i="2" s="1"/>
  <c r="J17" i="2"/>
  <c r="K17" i="2"/>
  <c r="AJ17" i="2" s="1"/>
  <c r="E13" i="2"/>
  <c r="F13" i="2"/>
  <c r="AE13" i="2" s="1"/>
  <c r="G13" i="2"/>
  <c r="G11" i="2" s="1"/>
  <c r="H13" i="2"/>
  <c r="AG13" i="2" s="1"/>
  <c r="I13" i="2"/>
  <c r="J13" i="2"/>
  <c r="AI13" i="2" s="1"/>
  <c r="K13" i="2"/>
  <c r="AJ13" i="2" s="1"/>
  <c r="F12" i="2"/>
  <c r="G12" i="2"/>
  <c r="H12" i="2"/>
  <c r="AG12" i="2" s="1"/>
  <c r="I12" i="2"/>
  <c r="AH12" i="2" s="1"/>
  <c r="J12" i="2"/>
  <c r="K12" i="2"/>
  <c r="E12" i="2"/>
  <c r="E7" i="2"/>
  <c r="AD7" i="2" s="1"/>
  <c r="F7" i="2"/>
  <c r="G7" i="2"/>
  <c r="AF7" i="2" s="1"/>
  <c r="H7" i="2"/>
  <c r="H8" i="2" s="1"/>
  <c r="I7" i="2"/>
  <c r="J7" i="2"/>
  <c r="K7" i="2"/>
  <c r="AJ7" i="2" s="1"/>
  <c r="F6" i="2"/>
  <c r="L6" i="2" s="1"/>
  <c r="AK6" i="2" s="1"/>
  <c r="G6" i="2"/>
  <c r="H6" i="2"/>
  <c r="I6" i="2"/>
  <c r="J6" i="2"/>
  <c r="J8" i="2" s="1"/>
  <c r="K6" i="2"/>
  <c r="E6" i="2"/>
  <c r="W55" i="4"/>
  <c r="K55" i="4"/>
  <c r="J55" i="4"/>
  <c r="I55" i="4"/>
  <c r="H55" i="4"/>
  <c r="G55" i="4"/>
  <c r="F55" i="4"/>
  <c r="E55" i="4"/>
  <c r="BC53" i="4"/>
  <c r="AT53" i="4"/>
  <c r="BC52" i="4"/>
  <c r="BB52" i="4"/>
  <c r="BA52" i="4"/>
  <c r="AY52" i="4"/>
  <c r="AX52" i="4"/>
  <c r="AW52" i="4"/>
  <c r="AV52" i="4"/>
  <c r="AT52" i="4"/>
  <c r="AS52" i="4"/>
  <c r="AR52" i="4"/>
  <c r="AP52" i="4"/>
  <c r="AO52" i="4"/>
  <c r="AN52" i="4"/>
  <c r="AM52" i="4"/>
  <c r="AD45" i="4"/>
  <c r="V49" i="4"/>
  <c r="U49" i="4"/>
  <c r="T49" i="4"/>
  <c r="S49" i="4"/>
  <c r="R49" i="4"/>
  <c r="Q49" i="4"/>
  <c r="P49" i="4"/>
  <c r="K49" i="4"/>
  <c r="J49" i="4"/>
  <c r="I49" i="4"/>
  <c r="H49" i="4"/>
  <c r="G49" i="4"/>
  <c r="F49" i="4"/>
  <c r="E49" i="4"/>
  <c r="V48" i="4"/>
  <c r="U48" i="4"/>
  <c r="K48" i="4"/>
  <c r="AS48" i="4" s="1"/>
  <c r="J48" i="4"/>
  <c r="I48" i="4"/>
  <c r="H48" i="4"/>
  <c r="AP48" i="4" s="1"/>
  <c r="G48" i="4"/>
  <c r="F48" i="4"/>
  <c r="E48" i="4"/>
  <c r="AH47" i="4"/>
  <c r="V47" i="4"/>
  <c r="BB47" i="4" s="1"/>
  <c r="U47" i="4"/>
  <c r="BA47" i="4" s="1"/>
  <c r="T47" i="4"/>
  <c r="AZ47" i="4" s="1"/>
  <c r="S47" i="4"/>
  <c r="R47" i="4"/>
  <c r="Q47" i="4"/>
  <c r="AW47" i="4" s="1"/>
  <c r="P47" i="4"/>
  <c r="AV47" i="4" s="1"/>
  <c r="K47" i="4"/>
  <c r="J47" i="4"/>
  <c r="AR47" i="4" s="1"/>
  <c r="I47" i="4"/>
  <c r="AQ47" i="4" s="1"/>
  <c r="H47" i="4"/>
  <c r="G47" i="4"/>
  <c r="AO47" i="4" s="1"/>
  <c r="F47" i="4"/>
  <c r="AN47" i="4" s="1"/>
  <c r="E47" i="4"/>
  <c r="AM47" i="4" s="1"/>
  <c r="AE45" i="4"/>
  <c r="AA45" i="4"/>
  <c r="V46" i="4"/>
  <c r="BB46" i="4" s="1"/>
  <c r="U46" i="4"/>
  <c r="T46" i="4"/>
  <c r="S46" i="4"/>
  <c r="AY46" i="4" s="1"/>
  <c r="R46" i="4"/>
  <c r="Q46" i="4"/>
  <c r="P46" i="4"/>
  <c r="K46" i="4"/>
  <c r="AS46" i="4" s="1"/>
  <c r="J46" i="4"/>
  <c r="I46" i="4"/>
  <c r="I45" i="4" s="1"/>
  <c r="H46" i="4"/>
  <c r="AP46" i="4" s="1"/>
  <c r="G46" i="4"/>
  <c r="F46" i="4"/>
  <c r="E46" i="4"/>
  <c r="AH43" i="4"/>
  <c r="V43" i="4"/>
  <c r="BB43" i="4" s="1"/>
  <c r="U43" i="4"/>
  <c r="BA43" i="4" s="1"/>
  <c r="T43" i="4"/>
  <c r="AZ43" i="4" s="1"/>
  <c r="S43" i="4"/>
  <c r="AY43" i="4" s="1"/>
  <c r="R43" i="4"/>
  <c r="AX43" i="4" s="1"/>
  <c r="Q43" i="4"/>
  <c r="P43" i="4"/>
  <c r="AV43" i="4" s="1"/>
  <c r="K43" i="4"/>
  <c r="AS43" i="4" s="1"/>
  <c r="J43" i="4"/>
  <c r="AR43" i="4" s="1"/>
  <c r="I43" i="4"/>
  <c r="AQ43" i="4" s="1"/>
  <c r="H43" i="4"/>
  <c r="AP43" i="4" s="1"/>
  <c r="G43" i="4"/>
  <c r="AO43" i="4" s="1"/>
  <c r="F43" i="4"/>
  <c r="AN43" i="4" s="1"/>
  <c r="E43" i="4"/>
  <c r="AM43" i="4" s="1"/>
  <c r="AH42" i="4"/>
  <c r="V42" i="4"/>
  <c r="BB42" i="4" s="1"/>
  <c r="U42" i="4"/>
  <c r="BA42" i="4" s="1"/>
  <c r="T42" i="4"/>
  <c r="AZ42" i="4" s="1"/>
  <c r="S42" i="4"/>
  <c r="AY42" i="4" s="1"/>
  <c r="R42" i="4"/>
  <c r="AX42" i="4" s="1"/>
  <c r="Q42" i="4"/>
  <c r="AW42" i="4" s="1"/>
  <c r="P42" i="4"/>
  <c r="AV42" i="4" s="1"/>
  <c r="K42" i="4"/>
  <c r="AS42" i="4" s="1"/>
  <c r="J42" i="4"/>
  <c r="AR42" i="4" s="1"/>
  <c r="I42" i="4"/>
  <c r="AQ42" i="4" s="1"/>
  <c r="H42" i="4"/>
  <c r="AP42" i="4" s="1"/>
  <c r="G42" i="4"/>
  <c r="AO42" i="4" s="1"/>
  <c r="F42" i="4"/>
  <c r="AN42" i="4" s="1"/>
  <c r="E42" i="4"/>
  <c r="AM42" i="4" s="1"/>
  <c r="AH41" i="4"/>
  <c r="V41" i="4"/>
  <c r="BB41" i="4" s="1"/>
  <c r="U41" i="4"/>
  <c r="BA41" i="4" s="1"/>
  <c r="T41" i="4"/>
  <c r="AZ41" i="4" s="1"/>
  <c r="S41" i="4"/>
  <c r="AY41" i="4" s="1"/>
  <c r="R41" i="4"/>
  <c r="AX41" i="4" s="1"/>
  <c r="Q41" i="4"/>
  <c r="AW41" i="4" s="1"/>
  <c r="P41" i="4"/>
  <c r="K41" i="4"/>
  <c r="AS41" i="4" s="1"/>
  <c r="J41" i="4"/>
  <c r="AR41" i="4" s="1"/>
  <c r="I41" i="4"/>
  <c r="AQ41" i="4" s="1"/>
  <c r="H41" i="4"/>
  <c r="AP41" i="4" s="1"/>
  <c r="G41" i="4"/>
  <c r="AO41" i="4" s="1"/>
  <c r="F41" i="4"/>
  <c r="AN41" i="4" s="1"/>
  <c r="E41" i="4"/>
  <c r="V40" i="4"/>
  <c r="U40" i="4"/>
  <c r="T40" i="4"/>
  <c r="S40" i="4"/>
  <c r="AY40" i="4" s="1"/>
  <c r="R40" i="4"/>
  <c r="Q40" i="4"/>
  <c r="P40" i="4"/>
  <c r="K40" i="4"/>
  <c r="J40" i="4"/>
  <c r="I40" i="4"/>
  <c r="H40" i="4"/>
  <c r="AP40" i="4" s="1"/>
  <c r="G40" i="4"/>
  <c r="F40" i="4"/>
  <c r="E40" i="4"/>
  <c r="AH39" i="4"/>
  <c r="V39" i="4"/>
  <c r="BB39" i="4" s="1"/>
  <c r="U39" i="4"/>
  <c r="BA39" i="4" s="1"/>
  <c r="T39" i="4"/>
  <c r="AZ39" i="4" s="1"/>
  <c r="S39" i="4"/>
  <c r="AY39" i="4" s="1"/>
  <c r="R39" i="4"/>
  <c r="AX39" i="4" s="1"/>
  <c r="Q39" i="4"/>
  <c r="AW39" i="4" s="1"/>
  <c r="P39" i="4"/>
  <c r="K39" i="4"/>
  <c r="AS39" i="4" s="1"/>
  <c r="J39" i="4"/>
  <c r="AR39" i="4" s="1"/>
  <c r="I39" i="4"/>
  <c r="AQ39" i="4" s="1"/>
  <c r="H39" i="4"/>
  <c r="AP39" i="4" s="1"/>
  <c r="G39" i="4"/>
  <c r="AO39" i="4" s="1"/>
  <c r="F39" i="4"/>
  <c r="AN39" i="4" s="1"/>
  <c r="E39" i="4"/>
  <c r="AM39" i="4" s="1"/>
  <c r="AH38" i="4"/>
  <c r="V38" i="4"/>
  <c r="BB38" i="4" s="1"/>
  <c r="U38" i="4"/>
  <c r="T38" i="4"/>
  <c r="AZ38" i="4" s="1"/>
  <c r="S38" i="4"/>
  <c r="AY38" i="4" s="1"/>
  <c r="R38" i="4"/>
  <c r="AX38" i="4" s="1"/>
  <c r="Q38" i="4"/>
  <c r="P38" i="4"/>
  <c r="AV38" i="4" s="1"/>
  <c r="K38" i="4"/>
  <c r="AS38" i="4" s="1"/>
  <c r="J38" i="4"/>
  <c r="I38" i="4"/>
  <c r="AQ38" i="4" s="1"/>
  <c r="H38" i="4"/>
  <c r="AP38" i="4" s="1"/>
  <c r="G38" i="4"/>
  <c r="AO38" i="4" s="1"/>
  <c r="F38" i="4"/>
  <c r="AN38" i="4" s="1"/>
  <c r="E38" i="4"/>
  <c r="AM38" i="4" s="1"/>
  <c r="AR37" i="4"/>
  <c r="AH37" i="4"/>
  <c r="V37" i="4"/>
  <c r="BB37" i="4" s="1"/>
  <c r="U37" i="4"/>
  <c r="BA37" i="4" s="1"/>
  <c r="T37" i="4"/>
  <c r="AZ37" i="4" s="1"/>
  <c r="S37" i="4"/>
  <c r="AY37" i="4" s="1"/>
  <c r="R37" i="4"/>
  <c r="Q37" i="4"/>
  <c r="AW37" i="4" s="1"/>
  <c r="P37" i="4"/>
  <c r="AV37" i="4" s="1"/>
  <c r="K37" i="4"/>
  <c r="AS37" i="4" s="1"/>
  <c r="J37" i="4"/>
  <c r="I37" i="4"/>
  <c r="AQ37" i="4" s="1"/>
  <c r="H37" i="4"/>
  <c r="AP37" i="4" s="1"/>
  <c r="G37" i="4"/>
  <c r="F37" i="4"/>
  <c r="AN37" i="4" s="1"/>
  <c r="E37" i="4"/>
  <c r="AM37" i="4" s="1"/>
  <c r="AH36" i="4"/>
  <c r="V36" i="4"/>
  <c r="BB36" i="4" s="1"/>
  <c r="U36" i="4"/>
  <c r="BA36" i="4" s="1"/>
  <c r="T36" i="4"/>
  <c r="S36" i="4"/>
  <c r="AY36" i="4" s="1"/>
  <c r="R36" i="4"/>
  <c r="AX36" i="4" s="1"/>
  <c r="Q36" i="4"/>
  <c r="AW36" i="4" s="1"/>
  <c r="P36" i="4"/>
  <c r="K36" i="4"/>
  <c r="AS36" i="4" s="1"/>
  <c r="J36" i="4"/>
  <c r="AR36" i="4" s="1"/>
  <c r="I36" i="4"/>
  <c r="H36" i="4"/>
  <c r="AP36" i="4" s="1"/>
  <c r="G36" i="4"/>
  <c r="AO36" i="4" s="1"/>
  <c r="F36" i="4"/>
  <c r="AN36" i="4" s="1"/>
  <c r="E36" i="4"/>
  <c r="AG35" i="4"/>
  <c r="AF35" i="4"/>
  <c r="AE35" i="4"/>
  <c r="AD35" i="4"/>
  <c r="AC35" i="4"/>
  <c r="AB35" i="4"/>
  <c r="AA35" i="4"/>
  <c r="AH34" i="4"/>
  <c r="V34" i="4"/>
  <c r="BB34" i="4" s="1"/>
  <c r="U34" i="4"/>
  <c r="T34" i="4"/>
  <c r="S34" i="4"/>
  <c r="AY34" i="4" s="1"/>
  <c r="R34" i="4"/>
  <c r="AX34" i="4" s="1"/>
  <c r="Q34" i="4"/>
  <c r="P34" i="4"/>
  <c r="AV34" i="4" s="1"/>
  <c r="K34" i="4"/>
  <c r="AS34" i="4" s="1"/>
  <c r="J34" i="4"/>
  <c r="AR34" i="4" s="1"/>
  <c r="I34" i="4"/>
  <c r="H34" i="4"/>
  <c r="AP34" i="4" s="1"/>
  <c r="G34" i="4"/>
  <c r="AO34" i="4" s="1"/>
  <c r="F34" i="4"/>
  <c r="AN34" i="4" s="1"/>
  <c r="E34" i="4"/>
  <c r="AH33" i="4"/>
  <c r="V33" i="4"/>
  <c r="BB33" i="4" s="1"/>
  <c r="U33" i="4"/>
  <c r="BA33" i="4" s="1"/>
  <c r="T33" i="4"/>
  <c r="AZ33" i="4" s="1"/>
  <c r="S33" i="4"/>
  <c r="AY33" i="4" s="1"/>
  <c r="R33" i="4"/>
  <c r="AX33" i="4" s="1"/>
  <c r="Q33" i="4"/>
  <c r="P33" i="4"/>
  <c r="AV33" i="4" s="1"/>
  <c r="K33" i="4"/>
  <c r="AS33" i="4" s="1"/>
  <c r="J33" i="4"/>
  <c r="AR33" i="4" s="1"/>
  <c r="I33" i="4"/>
  <c r="AQ33" i="4" s="1"/>
  <c r="H33" i="4"/>
  <c r="AP33" i="4" s="1"/>
  <c r="G33" i="4"/>
  <c r="F33" i="4"/>
  <c r="AN33" i="4" s="1"/>
  <c r="E33" i="4"/>
  <c r="AM33" i="4" s="1"/>
  <c r="AG32" i="4"/>
  <c r="AF32" i="4"/>
  <c r="AE32" i="4"/>
  <c r="AD32" i="4"/>
  <c r="AC32" i="4"/>
  <c r="AB32" i="4"/>
  <c r="AA32" i="4"/>
  <c r="R32" i="4"/>
  <c r="H32" i="4"/>
  <c r="AH31" i="4"/>
  <c r="V31" i="4"/>
  <c r="BB31" i="4" s="1"/>
  <c r="U31" i="4"/>
  <c r="BA31" i="4" s="1"/>
  <c r="T31" i="4"/>
  <c r="AZ31" i="4" s="1"/>
  <c r="S31" i="4"/>
  <c r="AY31" i="4" s="1"/>
  <c r="R31" i="4"/>
  <c r="AX31" i="4" s="1"/>
  <c r="Q31" i="4"/>
  <c r="AW31" i="4" s="1"/>
  <c r="P31" i="4"/>
  <c r="AV31" i="4" s="1"/>
  <c r="K31" i="4"/>
  <c r="AS31" i="4" s="1"/>
  <c r="J31" i="4"/>
  <c r="AR31" i="4" s="1"/>
  <c r="I31" i="4"/>
  <c r="AQ31" i="4" s="1"/>
  <c r="H31" i="4"/>
  <c r="AP31" i="4" s="1"/>
  <c r="G31" i="4"/>
  <c r="AO31" i="4" s="1"/>
  <c r="F31" i="4"/>
  <c r="AN31" i="4" s="1"/>
  <c r="E31" i="4"/>
  <c r="AM31" i="4" s="1"/>
  <c r="AH30" i="4"/>
  <c r="V30" i="4"/>
  <c r="BB30" i="4" s="1"/>
  <c r="U30" i="4"/>
  <c r="BA30" i="4" s="1"/>
  <c r="T30" i="4"/>
  <c r="AZ30" i="4" s="1"/>
  <c r="S30" i="4"/>
  <c r="AY30" i="4" s="1"/>
  <c r="R30" i="4"/>
  <c r="AX30" i="4" s="1"/>
  <c r="Q30" i="4"/>
  <c r="AW30" i="4" s="1"/>
  <c r="P30" i="4"/>
  <c r="AV30" i="4" s="1"/>
  <c r="K30" i="4"/>
  <c r="AS30" i="4" s="1"/>
  <c r="J30" i="4"/>
  <c r="AR30" i="4" s="1"/>
  <c r="I30" i="4"/>
  <c r="AQ30" i="4" s="1"/>
  <c r="H30" i="4"/>
  <c r="AP30" i="4" s="1"/>
  <c r="G30" i="4"/>
  <c r="AO30" i="4" s="1"/>
  <c r="F30" i="4"/>
  <c r="AN30" i="4" s="1"/>
  <c r="E30" i="4"/>
  <c r="AM30" i="4" s="1"/>
  <c r="AH29" i="4"/>
  <c r="V29" i="4"/>
  <c r="BB29" i="4" s="1"/>
  <c r="U29" i="4"/>
  <c r="BA29" i="4" s="1"/>
  <c r="T29" i="4"/>
  <c r="S29" i="4"/>
  <c r="AY29" i="4" s="1"/>
  <c r="R29" i="4"/>
  <c r="AX29" i="4" s="1"/>
  <c r="Q29" i="4"/>
  <c r="AW29" i="4" s="1"/>
  <c r="P29" i="4"/>
  <c r="K29" i="4"/>
  <c r="AS29" i="4" s="1"/>
  <c r="J29" i="4"/>
  <c r="AR29" i="4" s="1"/>
  <c r="I29" i="4"/>
  <c r="H29" i="4"/>
  <c r="AP29" i="4" s="1"/>
  <c r="G29" i="4"/>
  <c r="AO29" i="4" s="1"/>
  <c r="F29" i="4"/>
  <c r="AN29" i="4" s="1"/>
  <c r="E29" i="4"/>
  <c r="AH28" i="4"/>
  <c r="V28" i="4"/>
  <c r="BB28" i="4" s="1"/>
  <c r="U28" i="4"/>
  <c r="T28" i="4"/>
  <c r="AZ28" i="4" s="1"/>
  <c r="S28" i="4"/>
  <c r="AY28" i="4" s="1"/>
  <c r="R28" i="4"/>
  <c r="AX28" i="4" s="1"/>
  <c r="Q28" i="4"/>
  <c r="P28" i="4"/>
  <c r="K28" i="4"/>
  <c r="AS28" i="4" s="1"/>
  <c r="J28" i="4"/>
  <c r="AR28" i="4" s="1"/>
  <c r="I28" i="4"/>
  <c r="AQ28" i="4" s="1"/>
  <c r="H28" i="4"/>
  <c r="AP28" i="4" s="1"/>
  <c r="G28" i="4"/>
  <c r="AO28" i="4" s="1"/>
  <c r="F28" i="4"/>
  <c r="AN28" i="4" s="1"/>
  <c r="E28" i="4"/>
  <c r="AM28" i="4" s="1"/>
  <c r="AH27" i="4"/>
  <c r="V27" i="4"/>
  <c r="BB27" i="4" s="1"/>
  <c r="U27" i="4"/>
  <c r="BA27" i="4" s="1"/>
  <c r="T27" i="4"/>
  <c r="AZ27" i="4" s="1"/>
  <c r="S27" i="4"/>
  <c r="AY27" i="4" s="1"/>
  <c r="R27" i="4"/>
  <c r="AX27" i="4" s="1"/>
  <c r="Q27" i="4"/>
  <c r="AW27" i="4" s="1"/>
  <c r="P27" i="4"/>
  <c r="AV27" i="4" s="1"/>
  <c r="K27" i="4"/>
  <c r="AS27" i="4" s="1"/>
  <c r="J27" i="4"/>
  <c r="AR27" i="4" s="1"/>
  <c r="I27" i="4"/>
  <c r="AQ27" i="4" s="1"/>
  <c r="H27" i="4"/>
  <c r="AP27" i="4" s="1"/>
  <c r="G27" i="4"/>
  <c r="AO27" i="4" s="1"/>
  <c r="F27" i="4"/>
  <c r="AN27" i="4" s="1"/>
  <c r="E27" i="4"/>
  <c r="AM27" i="4" s="1"/>
  <c r="AG26" i="4"/>
  <c r="AG25" i="4" s="1"/>
  <c r="AF26" i="4"/>
  <c r="AF25" i="4" s="1"/>
  <c r="AE26" i="4"/>
  <c r="AD26" i="4"/>
  <c r="AC26" i="4"/>
  <c r="AC25" i="4" s="1"/>
  <c r="AC18" i="4" s="1"/>
  <c r="AB26" i="4"/>
  <c r="AB25" i="4" s="1"/>
  <c r="AA26" i="4"/>
  <c r="AA25" i="4" s="1"/>
  <c r="AE25" i="4"/>
  <c r="AD25" i="4"/>
  <c r="AH24" i="4"/>
  <c r="W24" i="4"/>
  <c r="L24" i="4"/>
  <c r="AH23" i="4"/>
  <c r="W23" i="4"/>
  <c r="L23" i="4"/>
  <c r="AH22" i="4"/>
  <c r="W22" i="4"/>
  <c r="L22" i="4"/>
  <c r="AH21" i="4"/>
  <c r="W21" i="4"/>
  <c r="L21" i="4"/>
  <c r="AG20" i="4"/>
  <c r="AG19" i="4" s="1"/>
  <c r="AF20" i="4"/>
  <c r="AE20" i="4"/>
  <c r="AD20" i="4"/>
  <c r="AH20" i="4" s="1"/>
  <c r="AC20" i="4"/>
  <c r="AB20" i="4"/>
  <c r="AA20" i="4"/>
  <c r="V20" i="4"/>
  <c r="V19" i="4" s="1"/>
  <c r="U20" i="4"/>
  <c r="T20" i="4"/>
  <c r="S20" i="4"/>
  <c r="R20" i="4"/>
  <c r="R19" i="4" s="1"/>
  <c r="Q20" i="4"/>
  <c r="Q19" i="4" s="1"/>
  <c r="P20" i="4"/>
  <c r="K20" i="4"/>
  <c r="J20" i="4"/>
  <c r="J19" i="4" s="1"/>
  <c r="I20" i="4"/>
  <c r="I19" i="4" s="1"/>
  <c r="H20" i="4"/>
  <c r="G20" i="4"/>
  <c r="F20" i="4"/>
  <c r="F19" i="4" s="1"/>
  <c r="E20" i="4"/>
  <c r="AF19" i="4"/>
  <c r="AE19" i="4"/>
  <c r="AC19" i="4"/>
  <c r="AB19" i="4"/>
  <c r="AA19" i="4"/>
  <c r="U19" i="4"/>
  <c r="T19" i="4"/>
  <c r="S19" i="4"/>
  <c r="P19" i="4"/>
  <c r="K19" i="4"/>
  <c r="H19" i="4"/>
  <c r="G19" i="4"/>
  <c r="E19" i="4"/>
  <c r="AH17" i="4"/>
  <c r="V17" i="4"/>
  <c r="BB17" i="4" s="1"/>
  <c r="U17" i="4"/>
  <c r="BA17" i="4" s="1"/>
  <c r="T17" i="4"/>
  <c r="AZ17" i="4" s="1"/>
  <c r="S17" i="4"/>
  <c r="AY17" i="4" s="1"/>
  <c r="R17" i="4"/>
  <c r="AX17" i="4" s="1"/>
  <c r="Q17" i="4"/>
  <c r="AW17" i="4" s="1"/>
  <c r="P17" i="4"/>
  <c r="AV17" i="4" s="1"/>
  <c r="K17" i="4"/>
  <c r="AS17" i="4" s="1"/>
  <c r="J17" i="4"/>
  <c r="AR17" i="4" s="1"/>
  <c r="I17" i="4"/>
  <c r="AQ17" i="4" s="1"/>
  <c r="H17" i="4"/>
  <c r="AP17" i="4" s="1"/>
  <c r="G17" i="4"/>
  <c r="AO17" i="4" s="1"/>
  <c r="F17" i="4"/>
  <c r="AN17" i="4" s="1"/>
  <c r="E17" i="4"/>
  <c r="AM17" i="4" s="1"/>
  <c r="AY16" i="4"/>
  <c r="AH16" i="4"/>
  <c r="V16" i="4"/>
  <c r="BB16" i="4" s="1"/>
  <c r="U16" i="4"/>
  <c r="BA16" i="4" s="1"/>
  <c r="T16" i="4"/>
  <c r="AZ16" i="4" s="1"/>
  <c r="S16" i="4"/>
  <c r="R16" i="4"/>
  <c r="AX16" i="4" s="1"/>
  <c r="Q16" i="4"/>
  <c r="AW16" i="4" s="1"/>
  <c r="P16" i="4"/>
  <c r="K16" i="4"/>
  <c r="AS16" i="4" s="1"/>
  <c r="J16" i="4"/>
  <c r="AR16" i="4" s="1"/>
  <c r="I16" i="4"/>
  <c r="AQ16" i="4" s="1"/>
  <c r="H16" i="4"/>
  <c r="AP16" i="4" s="1"/>
  <c r="G16" i="4"/>
  <c r="AO16" i="4" s="1"/>
  <c r="F16" i="4"/>
  <c r="AN16" i="4" s="1"/>
  <c r="E16" i="4"/>
  <c r="AM15" i="4"/>
  <c r="K15" i="4"/>
  <c r="J15" i="4"/>
  <c r="I15" i="4"/>
  <c r="H15" i="4"/>
  <c r="G15" i="4"/>
  <c r="F15" i="4"/>
  <c r="AN15" i="4" s="1"/>
  <c r="E15" i="4"/>
  <c r="V14" i="4"/>
  <c r="U14" i="4"/>
  <c r="T14" i="4"/>
  <c r="S14" i="4"/>
  <c r="R14" i="4"/>
  <c r="Q14" i="4"/>
  <c r="P14" i="4"/>
  <c r="K14" i="4"/>
  <c r="J14" i="4"/>
  <c r="I14" i="4"/>
  <c r="H14" i="4"/>
  <c r="G14" i="4"/>
  <c r="F14" i="4"/>
  <c r="E14" i="4"/>
  <c r="AD11" i="4"/>
  <c r="AD10" i="4" s="1"/>
  <c r="AD9" i="4" s="1"/>
  <c r="V13" i="4"/>
  <c r="U13" i="4"/>
  <c r="BA13" i="4" s="1"/>
  <c r="T13" i="4"/>
  <c r="S13" i="4"/>
  <c r="R13" i="4"/>
  <c r="Q13" i="4"/>
  <c r="AW13" i="4" s="1"/>
  <c r="P13" i="4"/>
  <c r="K13" i="4"/>
  <c r="J13" i="4"/>
  <c r="AR13" i="4" s="1"/>
  <c r="I13" i="4"/>
  <c r="H13" i="4"/>
  <c r="G13" i="4"/>
  <c r="F13" i="4"/>
  <c r="F11" i="4" s="1"/>
  <c r="E13" i="4"/>
  <c r="AE11" i="4"/>
  <c r="AE10" i="4" s="1"/>
  <c r="AA11" i="4"/>
  <c r="V12" i="4"/>
  <c r="U12" i="4"/>
  <c r="T12" i="4"/>
  <c r="S12" i="4"/>
  <c r="AY12" i="4" s="1"/>
  <c r="R12" i="4"/>
  <c r="Q12" i="4"/>
  <c r="P12" i="4"/>
  <c r="K12" i="4"/>
  <c r="K11" i="4" s="1"/>
  <c r="K10" i="4" s="1"/>
  <c r="K9" i="4" s="1"/>
  <c r="J12" i="4"/>
  <c r="I12" i="4"/>
  <c r="H12" i="4"/>
  <c r="G12" i="4"/>
  <c r="G11" i="4" s="1"/>
  <c r="G10" i="4" s="1"/>
  <c r="G9" i="4" s="1"/>
  <c r="F12" i="4"/>
  <c r="E12" i="4"/>
  <c r="AG11" i="4"/>
  <c r="AG10" i="4" s="1"/>
  <c r="AG9" i="4" s="1"/>
  <c r="AF11" i="4"/>
  <c r="AC11" i="4"/>
  <c r="AC10" i="4" s="1"/>
  <c r="AC9" i="4" s="1"/>
  <c r="AB11" i="4"/>
  <c r="Q11" i="4"/>
  <c r="I11" i="4"/>
  <c r="I10" i="4" s="1"/>
  <c r="I9" i="4" s="1"/>
  <c r="E11" i="4"/>
  <c r="AG8" i="4"/>
  <c r="AC8" i="4"/>
  <c r="K7" i="4"/>
  <c r="J7" i="4"/>
  <c r="I7" i="4"/>
  <c r="H7" i="4"/>
  <c r="G7" i="4"/>
  <c r="F7" i="4"/>
  <c r="E7" i="4"/>
  <c r="AM6" i="4"/>
  <c r="K6" i="4"/>
  <c r="J6" i="4"/>
  <c r="I6" i="4"/>
  <c r="H6" i="4"/>
  <c r="G6" i="4"/>
  <c r="F6" i="4"/>
  <c r="E6" i="4"/>
  <c r="AJ55" i="3"/>
  <c r="X55" i="3"/>
  <c r="K55" i="3"/>
  <c r="J55" i="3"/>
  <c r="I55" i="3"/>
  <c r="H55" i="3"/>
  <c r="G55" i="3"/>
  <c r="F55" i="3"/>
  <c r="E55" i="3"/>
  <c r="X49" i="3"/>
  <c r="K49" i="3"/>
  <c r="AI49" i="3" s="1"/>
  <c r="J49" i="3"/>
  <c r="AH49" i="3" s="1"/>
  <c r="I49" i="3"/>
  <c r="AG49" i="3" s="1"/>
  <c r="H49" i="3"/>
  <c r="AF49" i="3" s="1"/>
  <c r="G49" i="3"/>
  <c r="AE49" i="3" s="1"/>
  <c r="F49" i="3"/>
  <c r="AD49" i="3" s="1"/>
  <c r="E49" i="3"/>
  <c r="T48" i="4"/>
  <c r="Q48" i="4"/>
  <c r="P48" i="4"/>
  <c r="K48" i="3"/>
  <c r="J48" i="3"/>
  <c r="AH48" i="3" s="1"/>
  <c r="I48" i="3"/>
  <c r="H48" i="3"/>
  <c r="G48" i="3"/>
  <c r="F48" i="3"/>
  <c r="E48" i="3"/>
  <c r="X47" i="3"/>
  <c r="K47" i="3"/>
  <c r="AI47" i="3" s="1"/>
  <c r="J47" i="3"/>
  <c r="AH47" i="3" s="1"/>
  <c r="I47" i="3"/>
  <c r="AG47" i="3" s="1"/>
  <c r="H47" i="3"/>
  <c r="AF47" i="3" s="1"/>
  <c r="G47" i="3"/>
  <c r="AE47" i="3" s="1"/>
  <c r="F47" i="3"/>
  <c r="AD47" i="3" s="1"/>
  <c r="E47" i="3"/>
  <c r="AC47" i="3" s="1"/>
  <c r="X46" i="3"/>
  <c r="K46" i="3"/>
  <c r="AI46" i="3" s="1"/>
  <c r="J46" i="3"/>
  <c r="AH46" i="3" s="1"/>
  <c r="I46" i="3"/>
  <c r="AG46" i="3" s="1"/>
  <c r="H46" i="3"/>
  <c r="AF46" i="3" s="1"/>
  <c r="G46" i="3"/>
  <c r="AE46" i="3" s="1"/>
  <c r="F46" i="3"/>
  <c r="AD46" i="3" s="1"/>
  <c r="E46" i="3"/>
  <c r="W45" i="3"/>
  <c r="V45" i="3"/>
  <c r="X43" i="3"/>
  <c r="K43" i="3"/>
  <c r="AI43" i="3" s="1"/>
  <c r="J43" i="3"/>
  <c r="AH43" i="3" s="1"/>
  <c r="I43" i="3"/>
  <c r="AG43" i="3" s="1"/>
  <c r="H43" i="3"/>
  <c r="AF43" i="3" s="1"/>
  <c r="G43" i="3"/>
  <c r="AE43" i="3" s="1"/>
  <c r="F43" i="3"/>
  <c r="E43" i="3"/>
  <c r="AC43" i="3" s="1"/>
  <c r="X42" i="3"/>
  <c r="K42" i="3"/>
  <c r="AI42" i="3" s="1"/>
  <c r="J42" i="3"/>
  <c r="AH42" i="3" s="1"/>
  <c r="I42" i="3"/>
  <c r="AG42" i="3" s="1"/>
  <c r="H42" i="3"/>
  <c r="AF42" i="3" s="1"/>
  <c r="G42" i="3"/>
  <c r="F42" i="3"/>
  <c r="AD42" i="3" s="1"/>
  <c r="E42" i="3"/>
  <c r="AC42" i="3" s="1"/>
  <c r="X41" i="3"/>
  <c r="K41" i="3"/>
  <c r="AI41" i="3" s="1"/>
  <c r="J41" i="3"/>
  <c r="AH41" i="3" s="1"/>
  <c r="I41" i="3"/>
  <c r="AG41" i="3" s="1"/>
  <c r="H41" i="3"/>
  <c r="AF41" i="3" s="1"/>
  <c r="G41" i="3"/>
  <c r="AE41" i="3" s="1"/>
  <c r="F41" i="3"/>
  <c r="AD41" i="3" s="1"/>
  <c r="E41" i="3"/>
  <c r="AC41" i="3" s="1"/>
  <c r="X40" i="3"/>
  <c r="K40" i="3"/>
  <c r="AI40" i="3" s="1"/>
  <c r="J40" i="3"/>
  <c r="AH40" i="3" s="1"/>
  <c r="I40" i="3"/>
  <c r="AG40" i="3" s="1"/>
  <c r="H40" i="3"/>
  <c r="AF40" i="3" s="1"/>
  <c r="G40" i="3"/>
  <c r="AE40" i="3" s="1"/>
  <c r="F40" i="3"/>
  <c r="AD40" i="3" s="1"/>
  <c r="E40" i="3"/>
  <c r="X39" i="3"/>
  <c r="K39" i="3"/>
  <c r="AI39" i="3" s="1"/>
  <c r="J39" i="3"/>
  <c r="AH39" i="3" s="1"/>
  <c r="I39" i="3"/>
  <c r="AG39" i="3" s="1"/>
  <c r="H39" i="3"/>
  <c r="AF39" i="3" s="1"/>
  <c r="G39" i="3"/>
  <c r="AE39" i="3" s="1"/>
  <c r="F39" i="3"/>
  <c r="E39" i="3"/>
  <c r="AC39" i="3" s="1"/>
  <c r="X38" i="3"/>
  <c r="K38" i="3"/>
  <c r="J38" i="3"/>
  <c r="AH38" i="3" s="1"/>
  <c r="I38" i="3"/>
  <c r="AG38" i="3" s="1"/>
  <c r="H38" i="3"/>
  <c r="AF38" i="3" s="1"/>
  <c r="G38" i="3"/>
  <c r="F38" i="3"/>
  <c r="AD38" i="3" s="1"/>
  <c r="E38" i="3"/>
  <c r="AC38" i="3" s="1"/>
  <c r="X37" i="3"/>
  <c r="K37" i="3"/>
  <c r="AI37" i="3" s="1"/>
  <c r="J37" i="3"/>
  <c r="AH37" i="3" s="1"/>
  <c r="I37" i="3"/>
  <c r="AG37" i="3" s="1"/>
  <c r="H37" i="3"/>
  <c r="G37" i="3"/>
  <c r="AE37" i="3" s="1"/>
  <c r="F37" i="3"/>
  <c r="AD37" i="3" s="1"/>
  <c r="E37" i="3"/>
  <c r="AC37" i="3" s="1"/>
  <c r="X36" i="3"/>
  <c r="K36" i="3"/>
  <c r="AI36" i="3" s="1"/>
  <c r="J36" i="3"/>
  <c r="AH36" i="3" s="1"/>
  <c r="I36" i="3"/>
  <c r="AG36" i="3" s="1"/>
  <c r="H36" i="3"/>
  <c r="AF36" i="3" s="1"/>
  <c r="G36" i="3"/>
  <c r="AE36" i="3" s="1"/>
  <c r="F36" i="3"/>
  <c r="AD36" i="3" s="1"/>
  <c r="E36" i="3"/>
  <c r="E35" i="3" s="1"/>
  <c r="W35" i="3"/>
  <c r="V35" i="3"/>
  <c r="U35" i="3"/>
  <c r="T35" i="3"/>
  <c r="S35" i="3"/>
  <c r="R35" i="3"/>
  <c r="Q35" i="3"/>
  <c r="I35" i="3"/>
  <c r="X34" i="3"/>
  <c r="K34" i="3"/>
  <c r="AI34" i="3" s="1"/>
  <c r="J34" i="3"/>
  <c r="I34" i="3"/>
  <c r="AG34" i="3" s="1"/>
  <c r="H34" i="3"/>
  <c r="AF34" i="3" s="1"/>
  <c r="G34" i="3"/>
  <c r="AE34" i="3" s="1"/>
  <c r="F34" i="3"/>
  <c r="E34" i="3"/>
  <c r="AC34" i="3" s="1"/>
  <c r="X33" i="3"/>
  <c r="K33" i="3"/>
  <c r="AI33" i="3" s="1"/>
  <c r="J33" i="3"/>
  <c r="AH33" i="3" s="1"/>
  <c r="I33" i="3"/>
  <c r="AG33" i="3" s="1"/>
  <c r="H33" i="3"/>
  <c r="AF33" i="3" s="1"/>
  <c r="G33" i="3"/>
  <c r="F33" i="3"/>
  <c r="AD33" i="3" s="1"/>
  <c r="E33" i="3"/>
  <c r="AC33" i="3" s="1"/>
  <c r="W32" i="3"/>
  <c r="V32" i="3"/>
  <c r="U32" i="3"/>
  <c r="T32" i="3"/>
  <c r="S32" i="3"/>
  <c r="R32" i="3"/>
  <c r="Q32" i="3"/>
  <c r="X31" i="3"/>
  <c r="K31" i="3"/>
  <c r="AI31" i="3" s="1"/>
  <c r="J31" i="3"/>
  <c r="AH31" i="3" s="1"/>
  <c r="I31" i="3"/>
  <c r="AG31" i="3" s="1"/>
  <c r="H31" i="3"/>
  <c r="AF31" i="3" s="1"/>
  <c r="G31" i="3"/>
  <c r="AE31" i="3" s="1"/>
  <c r="F31" i="3"/>
  <c r="AD31" i="3" s="1"/>
  <c r="E31" i="3"/>
  <c r="AC31" i="3" s="1"/>
  <c r="X30" i="3"/>
  <c r="K30" i="3"/>
  <c r="AI30" i="3" s="1"/>
  <c r="J30" i="3"/>
  <c r="AH30" i="3" s="1"/>
  <c r="I30" i="3"/>
  <c r="AG30" i="3" s="1"/>
  <c r="H30" i="3"/>
  <c r="AF30" i="3" s="1"/>
  <c r="G30" i="3"/>
  <c r="AE30" i="3" s="1"/>
  <c r="F30" i="3"/>
  <c r="AD30" i="3" s="1"/>
  <c r="E30" i="3"/>
  <c r="X29" i="3"/>
  <c r="K29" i="3"/>
  <c r="AI29" i="3" s="1"/>
  <c r="J29" i="3"/>
  <c r="I29" i="3"/>
  <c r="AG29" i="3" s="1"/>
  <c r="H29" i="3"/>
  <c r="AF29" i="3" s="1"/>
  <c r="G29" i="3"/>
  <c r="AE29" i="3" s="1"/>
  <c r="F29" i="3"/>
  <c r="E29" i="3"/>
  <c r="AC29" i="3" s="1"/>
  <c r="AD28" i="3"/>
  <c r="X28" i="3"/>
  <c r="K28" i="3"/>
  <c r="J28" i="3"/>
  <c r="AH28" i="3" s="1"/>
  <c r="I28" i="3"/>
  <c r="AG28" i="3" s="1"/>
  <c r="H28" i="3"/>
  <c r="AF28" i="3" s="1"/>
  <c r="G28" i="3"/>
  <c r="F28" i="3"/>
  <c r="E28" i="3"/>
  <c r="AC28" i="3" s="1"/>
  <c r="X27" i="3"/>
  <c r="K27" i="3"/>
  <c r="AI27" i="3" s="1"/>
  <c r="J27" i="3"/>
  <c r="AH27" i="3" s="1"/>
  <c r="I27" i="3"/>
  <c r="AG27" i="3" s="1"/>
  <c r="H27" i="3"/>
  <c r="G27" i="3"/>
  <c r="AE27" i="3" s="1"/>
  <c r="F27" i="3"/>
  <c r="AD27" i="3" s="1"/>
  <c r="E27" i="3"/>
  <c r="AC27" i="3" s="1"/>
  <c r="W26" i="3"/>
  <c r="V26" i="3"/>
  <c r="U26" i="3"/>
  <c r="T26" i="3"/>
  <c r="S26" i="3"/>
  <c r="R26" i="3"/>
  <c r="Q26" i="3"/>
  <c r="Q25" i="3" s="1"/>
  <c r="E26" i="3"/>
  <c r="W25" i="3"/>
  <c r="V25" i="3"/>
  <c r="U25" i="3"/>
  <c r="T25" i="3"/>
  <c r="S25" i="3"/>
  <c r="R25" i="3"/>
  <c r="X24" i="3"/>
  <c r="L24" i="3"/>
  <c r="X23" i="3"/>
  <c r="L23" i="3"/>
  <c r="X22" i="3"/>
  <c r="L22" i="3"/>
  <c r="X21" i="3"/>
  <c r="L21" i="3"/>
  <c r="W20" i="3"/>
  <c r="W19" i="3" s="1"/>
  <c r="V20" i="3"/>
  <c r="V19" i="3" s="1"/>
  <c r="U20" i="3"/>
  <c r="U19" i="3" s="1"/>
  <c r="T20" i="3"/>
  <c r="T19" i="3" s="1"/>
  <c r="S20" i="3"/>
  <c r="S19" i="3" s="1"/>
  <c r="R20" i="3"/>
  <c r="R19" i="3" s="1"/>
  <c r="Q20" i="3"/>
  <c r="Q19" i="3" s="1"/>
  <c r="K20" i="3"/>
  <c r="K19" i="3" s="1"/>
  <c r="J20" i="3"/>
  <c r="J19" i="3" s="1"/>
  <c r="I20" i="3"/>
  <c r="I19" i="3" s="1"/>
  <c r="H20" i="3"/>
  <c r="G20" i="3"/>
  <c r="F19" i="3"/>
  <c r="E20" i="3"/>
  <c r="E19" i="3" s="1"/>
  <c r="G19" i="3"/>
  <c r="X17" i="3"/>
  <c r="K17" i="3"/>
  <c r="AI17" i="3" s="1"/>
  <c r="J17" i="3"/>
  <c r="AH17" i="3" s="1"/>
  <c r="I17" i="3"/>
  <c r="AG17" i="3" s="1"/>
  <c r="H17" i="3"/>
  <c r="AF17" i="3" s="1"/>
  <c r="G17" i="3"/>
  <c r="AE17" i="3" s="1"/>
  <c r="F17" i="3"/>
  <c r="AD17" i="3" s="1"/>
  <c r="E17" i="3"/>
  <c r="X16" i="3"/>
  <c r="K16" i="3"/>
  <c r="AI16" i="3" s="1"/>
  <c r="J16" i="3"/>
  <c r="AH16" i="3" s="1"/>
  <c r="I16" i="3"/>
  <c r="AG16" i="3" s="1"/>
  <c r="H16" i="3"/>
  <c r="AF16" i="3" s="1"/>
  <c r="G16" i="3"/>
  <c r="AE16" i="3" s="1"/>
  <c r="F16" i="3"/>
  <c r="E16" i="3"/>
  <c r="AC16" i="3" s="1"/>
  <c r="K15" i="3"/>
  <c r="J15" i="3"/>
  <c r="I15" i="3"/>
  <c r="H15" i="3"/>
  <c r="G15" i="3"/>
  <c r="F15" i="3"/>
  <c r="E15" i="3"/>
  <c r="X14" i="3"/>
  <c r="K14" i="3"/>
  <c r="J14" i="3"/>
  <c r="I14" i="3"/>
  <c r="H14" i="3"/>
  <c r="G14" i="3"/>
  <c r="F14" i="3"/>
  <c r="E14" i="3"/>
  <c r="X13" i="3"/>
  <c r="K13" i="3"/>
  <c r="AI13" i="3" s="1"/>
  <c r="J13" i="3"/>
  <c r="AH13" i="3" s="1"/>
  <c r="I13" i="3"/>
  <c r="AG13" i="3" s="1"/>
  <c r="H13" i="3"/>
  <c r="G13" i="3"/>
  <c r="AE13" i="3" s="1"/>
  <c r="F13" i="3"/>
  <c r="AD13" i="3" s="1"/>
  <c r="E13" i="3"/>
  <c r="AC13" i="3" s="1"/>
  <c r="X12" i="3"/>
  <c r="K12" i="3"/>
  <c r="AI12" i="3" s="1"/>
  <c r="J12" i="3"/>
  <c r="AH12" i="3" s="1"/>
  <c r="I12" i="3"/>
  <c r="AG12" i="3" s="1"/>
  <c r="H12" i="3"/>
  <c r="AF12" i="3" s="1"/>
  <c r="G12" i="3"/>
  <c r="AE12" i="3" s="1"/>
  <c r="F12" i="3"/>
  <c r="AD12" i="3" s="1"/>
  <c r="E12" i="3"/>
  <c r="W11" i="3"/>
  <c r="W10" i="3" s="1"/>
  <c r="V11" i="3"/>
  <c r="V10" i="3" s="1"/>
  <c r="U11" i="3"/>
  <c r="U10" i="3" s="1"/>
  <c r="T11" i="3"/>
  <c r="S11" i="3"/>
  <c r="S10" i="3" s="1"/>
  <c r="R11" i="3"/>
  <c r="R10" i="3" s="1"/>
  <c r="Q11" i="3"/>
  <c r="Q10" i="3" s="1"/>
  <c r="E11" i="3"/>
  <c r="T10" i="3"/>
  <c r="V7" i="4"/>
  <c r="U7" i="4"/>
  <c r="T7" i="4"/>
  <c r="R7" i="4"/>
  <c r="Q7" i="4"/>
  <c r="K7" i="3"/>
  <c r="J7" i="3"/>
  <c r="I7" i="3"/>
  <c r="H7" i="3"/>
  <c r="G7" i="3"/>
  <c r="F7" i="3"/>
  <c r="E7" i="3"/>
  <c r="K6" i="3"/>
  <c r="J6" i="3"/>
  <c r="I6" i="3"/>
  <c r="H6" i="3"/>
  <c r="G6" i="3"/>
  <c r="F6" i="3"/>
  <c r="E6" i="3"/>
  <c r="AK55" i="2"/>
  <c r="Y55" i="2"/>
  <c r="Y54" i="2"/>
  <c r="AJ49" i="2"/>
  <c r="AI49" i="2"/>
  <c r="AH49" i="2"/>
  <c r="AF49" i="2"/>
  <c r="AE49" i="2"/>
  <c r="Y49" i="2"/>
  <c r="AI48" i="2"/>
  <c r="Y48" i="2"/>
  <c r="AI47" i="2"/>
  <c r="AH47" i="2"/>
  <c r="AF47" i="2"/>
  <c r="AE47" i="2"/>
  <c r="Y47" i="2"/>
  <c r="AJ46" i="2"/>
  <c r="AI46" i="2"/>
  <c r="AE46" i="2"/>
  <c r="AD46" i="2"/>
  <c r="Y46" i="2"/>
  <c r="X45" i="2"/>
  <c r="W45" i="2"/>
  <c r="V45" i="2"/>
  <c r="U45" i="2"/>
  <c r="T45" i="2"/>
  <c r="S45" i="2"/>
  <c r="R45" i="2"/>
  <c r="K45" i="2"/>
  <c r="F45" i="2"/>
  <c r="E45" i="2"/>
  <c r="AI43" i="2"/>
  <c r="AH43" i="2"/>
  <c r="AD43" i="2"/>
  <c r="Y43" i="2"/>
  <c r="AJ42" i="2"/>
  <c r="AG42" i="2"/>
  <c r="AF42" i="2"/>
  <c r="AE42" i="2"/>
  <c r="AI41" i="2"/>
  <c r="AH41" i="2"/>
  <c r="AE41" i="2"/>
  <c r="AD41" i="2"/>
  <c r="Y41" i="2"/>
  <c r="AJ40" i="2"/>
  <c r="AH40" i="2"/>
  <c r="AD40" i="2"/>
  <c r="Y40" i="2"/>
  <c r="AJ39" i="2"/>
  <c r="AI39" i="2"/>
  <c r="AF39" i="2"/>
  <c r="AE39" i="2"/>
  <c r="Y39" i="2"/>
  <c r="AI38" i="2"/>
  <c r="AH38" i="2"/>
  <c r="AE38" i="2"/>
  <c r="AD38" i="2"/>
  <c r="Y38" i="2"/>
  <c r="AI37" i="2"/>
  <c r="AH37" i="2"/>
  <c r="AD37" i="2"/>
  <c r="Y37" i="2"/>
  <c r="AF36" i="2"/>
  <c r="Y36" i="2"/>
  <c r="X35" i="2"/>
  <c r="W35" i="2"/>
  <c r="V35" i="2"/>
  <c r="U35" i="2"/>
  <c r="T35" i="2"/>
  <c r="S35" i="2"/>
  <c r="R35" i="2"/>
  <c r="J35" i="2"/>
  <c r="AI35" i="2" s="1"/>
  <c r="I35" i="2"/>
  <c r="AH35" i="2" s="1"/>
  <c r="E35" i="2"/>
  <c r="AJ34" i="2"/>
  <c r="AG34" i="2"/>
  <c r="AF34" i="2"/>
  <c r="Y34" i="2"/>
  <c r="AI33" i="2"/>
  <c r="AH33" i="2"/>
  <c r="AF33" i="2"/>
  <c r="AE33" i="2"/>
  <c r="X32" i="2"/>
  <c r="W32" i="2"/>
  <c r="V32" i="2"/>
  <c r="U32" i="2"/>
  <c r="T32" i="2"/>
  <c r="S32" i="2"/>
  <c r="J32" i="2"/>
  <c r="I32" i="2"/>
  <c r="AH32" i="2" s="1"/>
  <c r="G32" i="2"/>
  <c r="AF32" i="2" s="1"/>
  <c r="AI31" i="2"/>
  <c r="AH31" i="2"/>
  <c r="AE31" i="2"/>
  <c r="AH30" i="2"/>
  <c r="AF30" i="2"/>
  <c r="AD30" i="2"/>
  <c r="Y30" i="2"/>
  <c r="AJ29" i="2"/>
  <c r="AI29" i="2"/>
  <c r="AG29" i="2"/>
  <c r="Y29" i="2"/>
  <c r="AE28" i="2"/>
  <c r="Y28" i="2"/>
  <c r="AJ27" i="2"/>
  <c r="AG27" i="2"/>
  <c r="AD27" i="2"/>
  <c r="Y27" i="2"/>
  <c r="X26" i="2"/>
  <c r="W26" i="2"/>
  <c r="W25" i="2" s="1"/>
  <c r="V26" i="2"/>
  <c r="V25" i="2" s="1"/>
  <c r="U26" i="2"/>
  <c r="U25" i="2" s="1"/>
  <c r="T26" i="2"/>
  <c r="S26" i="2"/>
  <c r="S25" i="2" s="1"/>
  <c r="R26" i="2"/>
  <c r="R25" i="2" s="1"/>
  <c r="X25" i="2"/>
  <c r="T25" i="2"/>
  <c r="Y24" i="2"/>
  <c r="Y23" i="2"/>
  <c r="Y22" i="2"/>
  <c r="Y21" i="2"/>
  <c r="X20" i="2"/>
  <c r="W20" i="2"/>
  <c r="V20" i="2"/>
  <c r="V19" i="2" s="1"/>
  <c r="U20" i="2"/>
  <c r="U19" i="2" s="1"/>
  <c r="T20" i="2"/>
  <c r="S20" i="2"/>
  <c r="S19" i="2" s="1"/>
  <c r="R20" i="2"/>
  <c r="R19" i="2" s="1"/>
  <c r="K20" i="2"/>
  <c r="K19" i="2" s="1"/>
  <c r="X19" i="2"/>
  <c r="W19" i="2"/>
  <c r="T19" i="2"/>
  <c r="G19" i="2"/>
  <c r="AI17" i="2"/>
  <c r="AG17" i="2"/>
  <c r="Y17" i="2"/>
  <c r="AJ16" i="2"/>
  <c r="AI16" i="2"/>
  <c r="AF16" i="2"/>
  <c r="AE16" i="2"/>
  <c r="Y16" i="2"/>
  <c r="AI15" i="2"/>
  <c r="AG15" i="2"/>
  <c r="AE15" i="2"/>
  <c r="Y15" i="2"/>
  <c r="AH14" i="2"/>
  <c r="AG14" i="2"/>
  <c r="Y14" i="2"/>
  <c r="AH13" i="2"/>
  <c r="AD13" i="2"/>
  <c r="Y13" i="2"/>
  <c r="AJ12" i="2"/>
  <c r="AI12" i="2"/>
  <c r="AF12" i="2"/>
  <c r="AE12" i="2"/>
  <c r="Y12" i="2"/>
  <c r="X11" i="2"/>
  <c r="W11" i="2"/>
  <c r="V11" i="2"/>
  <c r="U11" i="2"/>
  <c r="U10" i="2" s="1"/>
  <c r="T11" i="2"/>
  <c r="S11" i="2"/>
  <c r="R11" i="2"/>
  <c r="J11" i="2"/>
  <c r="X10" i="2"/>
  <c r="X9" i="2" s="1"/>
  <c r="W10" i="2"/>
  <c r="W9" i="2" s="1"/>
  <c r="V10" i="2"/>
  <c r="V9" i="2" s="1"/>
  <c r="T10" i="2"/>
  <c r="S10" i="2"/>
  <c r="S9" i="2" s="1"/>
  <c r="R10" i="2"/>
  <c r="R9" i="2" s="1"/>
  <c r="U9" i="2"/>
  <c r="X8" i="2"/>
  <c r="W8" i="2"/>
  <c r="V8" i="2"/>
  <c r="U8" i="2"/>
  <c r="T8" i="2"/>
  <c r="S8" i="2"/>
  <c r="R8" i="2"/>
  <c r="E8" i="2"/>
  <c r="AI7" i="2"/>
  <c r="AH7" i="2"/>
  <c r="AE7" i="2"/>
  <c r="Y7" i="2"/>
  <c r="Y8" i="2" s="1"/>
  <c r="AJ6" i="2"/>
  <c r="AG6" i="2"/>
  <c r="AF6" i="2"/>
  <c r="AD6" i="2"/>
  <c r="Y6" i="2"/>
  <c r="L55" i="1"/>
  <c r="L49" i="1"/>
  <c r="L48" i="1"/>
  <c r="L47" i="1"/>
  <c r="L46" i="1"/>
  <c r="K45" i="1"/>
  <c r="J45" i="1"/>
  <c r="I45" i="1"/>
  <c r="H45" i="1"/>
  <c r="G45" i="1"/>
  <c r="F45" i="1"/>
  <c r="E45" i="1"/>
  <c r="L43" i="1"/>
  <c r="L42" i="1"/>
  <c r="L41" i="1"/>
  <c r="L40" i="1"/>
  <c r="L39" i="1"/>
  <c r="L38" i="1"/>
  <c r="L37" i="1"/>
  <c r="L36" i="1"/>
  <c r="K35" i="1"/>
  <c r="J35" i="1"/>
  <c r="I35" i="1"/>
  <c r="H35" i="1"/>
  <c r="G35" i="1"/>
  <c r="F35" i="1"/>
  <c r="E35" i="1"/>
  <c r="L34" i="1"/>
  <c r="L33" i="1"/>
  <c r="K32" i="1"/>
  <c r="J32" i="1"/>
  <c r="I32" i="1"/>
  <c r="H32" i="1"/>
  <c r="G32" i="1"/>
  <c r="F32" i="1"/>
  <c r="E32" i="1"/>
  <c r="L31" i="1"/>
  <c r="L30" i="1"/>
  <c r="L29" i="1"/>
  <c r="L28" i="1"/>
  <c r="L27" i="1"/>
  <c r="K26" i="1"/>
  <c r="K25" i="1" s="1"/>
  <c r="J26" i="1"/>
  <c r="J25" i="1" s="1"/>
  <c r="I26" i="1"/>
  <c r="I25" i="1" s="1"/>
  <c r="H26" i="1"/>
  <c r="H25" i="1" s="1"/>
  <c r="G26" i="1"/>
  <c r="G25" i="1" s="1"/>
  <c r="F26" i="1"/>
  <c r="F25" i="1" s="1"/>
  <c r="E26" i="1"/>
  <c r="E25" i="1"/>
  <c r="L24" i="1"/>
  <c r="L23" i="1"/>
  <c r="L22" i="1"/>
  <c r="L21" i="1"/>
  <c r="K20" i="1"/>
  <c r="J20" i="1"/>
  <c r="J19" i="1" s="1"/>
  <c r="I20" i="1"/>
  <c r="I19" i="1" s="1"/>
  <c r="H20" i="1"/>
  <c r="H19" i="1" s="1"/>
  <c r="G20" i="1"/>
  <c r="F20" i="1"/>
  <c r="E20" i="1"/>
  <c r="K19" i="1"/>
  <c r="G19" i="1"/>
  <c r="F19" i="1"/>
  <c r="L17" i="1"/>
  <c r="L16" i="1"/>
  <c r="L15" i="1"/>
  <c r="L14" i="1"/>
  <c r="L13" i="1"/>
  <c r="L12" i="1"/>
  <c r="K11" i="1"/>
  <c r="J11" i="1"/>
  <c r="I11" i="1"/>
  <c r="I10" i="1" s="1"/>
  <c r="I9" i="1" s="1"/>
  <c r="H11" i="1"/>
  <c r="L11" i="1" s="1"/>
  <c r="G11" i="1"/>
  <c r="F11" i="1"/>
  <c r="E11" i="1"/>
  <c r="E10" i="1" s="1"/>
  <c r="E9" i="1" s="1"/>
  <c r="K10" i="1"/>
  <c r="K9" i="1" s="1"/>
  <c r="J10" i="1"/>
  <c r="J9" i="1" s="1"/>
  <c r="G10" i="1"/>
  <c r="G9" i="1" s="1"/>
  <c r="F10" i="1"/>
  <c r="F9" i="1" s="1"/>
  <c r="L7" i="1"/>
  <c r="L6" i="1"/>
  <c r="AN13" i="4" l="1"/>
  <c r="AF10" i="4"/>
  <c r="W19" i="4"/>
  <c r="AP49" i="4"/>
  <c r="AH15" i="4"/>
  <c r="L19" i="4"/>
  <c r="AE8" i="4"/>
  <c r="AQ12" i="4"/>
  <c r="AV13" i="4"/>
  <c r="AZ13" i="4"/>
  <c r="AY14" i="4"/>
  <c r="L20" i="4"/>
  <c r="AH26" i="4"/>
  <c r="F32" i="4"/>
  <c r="AF18" i="4"/>
  <c r="AQ45" i="4"/>
  <c r="AB10" i="4"/>
  <c r="J11" i="4"/>
  <c r="W20" i="4"/>
  <c r="AY49" i="4"/>
  <c r="AB8" i="4"/>
  <c r="AF8" i="4"/>
  <c r="AH12" i="4"/>
  <c r="AM13" i="4"/>
  <c r="AQ13" i="4"/>
  <c r="AD19" i="4"/>
  <c r="AH25" i="4"/>
  <c r="AG18" i="4"/>
  <c r="AG44" i="4" s="1"/>
  <c r="S35" i="4"/>
  <c r="AY35" i="4" s="1"/>
  <c r="AH49" i="4"/>
  <c r="L55" i="4"/>
  <c r="AX13" i="4"/>
  <c r="BB13" i="4"/>
  <c r="P11" i="4"/>
  <c r="T11" i="4"/>
  <c r="AZ11" i="4" s="1"/>
  <c r="AW12" i="4"/>
  <c r="BA12" i="4"/>
  <c r="AX14" i="4"/>
  <c r="BB14" i="4"/>
  <c r="AW40" i="4"/>
  <c r="BA40" i="4"/>
  <c r="BA48" i="4"/>
  <c r="AV49" i="4"/>
  <c r="AZ49" i="4"/>
  <c r="P45" i="4"/>
  <c r="U11" i="4"/>
  <c r="W40" i="4"/>
  <c r="L20" i="3"/>
  <c r="U18" i="3"/>
  <c r="U45" i="3"/>
  <c r="R11" i="4"/>
  <c r="R10" i="4" s="1"/>
  <c r="AX10" i="4" s="1"/>
  <c r="V11" i="4"/>
  <c r="V10" i="4" s="1"/>
  <c r="W13" i="4"/>
  <c r="BC13" i="4" s="1"/>
  <c r="T26" i="4"/>
  <c r="T25" i="4" s="1"/>
  <c r="AX40" i="4"/>
  <c r="BB40" i="4"/>
  <c r="AW49" i="4"/>
  <c r="BA49" i="4"/>
  <c r="V8" i="3"/>
  <c r="T8" i="3"/>
  <c r="F11" i="3"/>
  <c r="AD11" i="3" s="1"/>
  <c r="AV12" i="4"/>
  <c r="AZ12" i="4"/>
  <c r="R26" i="4"/>
  <c r="AX26" i="4" s="1"/>
  <c r="Q10" i="4"/>
  <c r="AW10" i="4" s="1"/>
  <c r="U10" i="4"/>
  <c r="BA10" i="4" s="1"/>
  <c r="AD6" i="3"/>
  <c r="X10" i="3"/>
  <c r="T18" i="3"/>
  <c r="X35" i="3"/>
  <c r="W12" i="4"/>
  <c r="BC12" i="4" s="1"/>
  <c r="AW14" i="4"/>
  <c r="AZ25" i="4"/>
  <c r="AZ29" i="4"/>
  <c r="P35" i="4"/>
  <c r="AV35" i="4" s="1"/>
  <c r="U35" i="4"/>
  <c r="BA35" i="4" s="1"/>
  <c r="AF6" i="3"/>
  <c r="AC7" i="3"/>
  <c r="X11" i="3"/>
  <c r="H19" i="3"/>
  <c r="L19" i="3" s="1"/>
  <c r="S18" i="3"/>
  <c r="W18" i="3"/>
  <c r="R18" i="3"/>
  <c r="V18" i="3"/>
  <c r="Q45" i="3"/>
  <c r="AD48" i="3"/>
  <c r="S11" i="4"/>
  <c r="AV11" i="4"/>
  <c r="V26" i="4"/>
  <c r="V25" i="4" s="1"/>
  <c r="BB25" i="4" s="1"/>
  <c r="S32" i="4"/>
  <c r="AY32" i="4" s="1"/>
  <c r="R35" i="4"/>
  <c r="AX35" i="4" s="1"/>
  <c r="V35" i="4"/>
  <c r="BB35" i="4" s="1"/>
  <c r="W41" i="4"/>
  <c r="BC41" i="4" s="1"/>
  <c r="AC48" i="3"/>
  <c r="AG48" i="3"/>
  <c r="BB10" i="4"/>
  <c r="S26" i="4"/>
  <c r="Q8" i="3"/>
  <c r="F8" i="3"/>
  <c r="J8" i="3"/>
  <c r="X20" i="3"/>
  <c r="K32" i="3"/>
  <c r="R45" i="3"/>
  <c r="AW11" i="4"/>
  <c r="BA11" i="4"/>
  <c r="AX12" i="4"/>
  <c r="BB12" i="4"/>
  <c r="W14" i="4"/>
  <c r="AZ26" i="4"/>
  <c r="W28" i="4"/>
  <c r="BC28" i="4" s="1"/>
  <c r="AV28" i="4"/>
  <c r="BA38" i="4"/>
  <c r="W39" i="4"/>
  <c r="BC39" i="4" s="1"/>
  <c r="AV39" i="4"/>
  <c r="AV41" i="4"/>
  <c r="U45" i="4"/>
  <c r="W49" i="4"/>
  <c r="V45" i="4"/>
  <c r="AE45" i="2"/>
  <c r="AI45" i="2"/>
  <c r="AJ45" i="2"/>
  <c r="U18" i="2"/>
  <c r="AI11" i="2"/>
  <c r="J10" i="2"/>
  <c r="AI10" i="2" s="1"/>
  <c r="AD12" i="2"/>
  <c r="E11" i="2"/>
  <c r="AD11" i="2" s="1"/>
  <c r="AD34" i="2"/>
  <c r="E32" i="2"/>
  <c r="AJ37" i="2"/>
  <c r="K35" i="2"/>
  <c r="AJ35" i="2" s="1"/>
  <c r="AF46" i="2"/>
  <c r="G45" i="2"/>
  <c r="AF45" i="2" s="1"/>
  <c r="AI6" i="2"/>
  <c r="AG7" i="2"/>
  <c r="F8" i="2"/>
  <c r="AE27" i="2"/>
  <c r="AE36" i="2"/>
  <c r="L23" i="2"/>
  <c r="G35" i="2"/>
  <c r="AF35" i="2" s="1"/>
  <c r="L38" i="2"/>
  <c r="AK38" i="2" s="1"/>
  <c r="AE6" i="2"/>
  <c r="Y10" i="2"/>
  <c r="F11" i="2"/>
  <c r="L15" i="2"/>
  <c r="AK15" i="2" s="1"/>
  <c r="S18" i="2"/>
  <c r="S44" i="2" s="1"/>
  <c r="S50" i="2" s="1"/>
  <c r="W18" i="2"/>
  <c r="W44" i="2" s="1"/>
  <c r="W50" i="2" s="1"/>
  <c r="W56" i="2" s="1"/>
  <c r="AD45" i="2"/>
  <c r="L48" i="2"/>
  <c r="AK48" i="2" s="1"/>
  <c r="T9" i="2"/>
  <c r="Y9" i="2" s="1"/>
  <c r="H11" i="2"/>
  <c r="Y11" i="2"/>
  <c r="Y19" i="2"/>
  <c r="T18" i="2"/>
  <c r="T44" i="2" s="1"/>
  <c r="T50" i="2" s="1"/>
  <c r="Y20" i="2"/>
  <c r="AI27" i="2"/>
  <c r="AF11" i="2"/>
  <c r="L17" i="2"/>
  <c r="AK17" i="2" s="1"/>
  <c r="AE17" i="2"/>
  <c r="AF27" i="2"/>
  <c r="G26" i="2"/>
  <c r="AF26" i="2" s="1"/>
  <c r="AJ33" i="2"/>
  <c r="K32" i="2"/>
  <c r="L34" i="2"/>
  <c r="AD36" i="2"/>
  <c r="L36" i="2"/>
  <c r="AK36" i="2" s="1"/>
  <c r="L40" i="2"/>
  <c r="L55" i="2"/>
  <c r="Y25" i="2"/>
  <c r="Y26" i="2"/>
  <c r="Y35" i="2"/>
  <c r="I8" i="2"/>
  <c r="L29" i="2"/>
  <c r="AK29" i="2" s="1"/>
  <c r="L41" i="2"/>
  <c r="AK41" i="2" s="1"/>
  <c r="K8" i="2"/>
  <c r="F32" i="2"/>
  <c r="V18" i="2"/>
  <c r="V44" i="2" s="1"/>
  <c r="V50" i="2" s="1"/>
  <c r="AD39" i="2"/>
  <c r="AG41" i="2"/>
  <c r="AD42" i="2"/>
  <c r="L16" i="2"/>
  <c r="AK16" i="2" s="1"/>
  <c r="E20" i="2"/>
  <c r="E19" i="2" s="1"/>
  <c r="H19" i="2"/>
  <c r="L24" i="2"/>
  <c r="L22" i="2"/>
  <c r="L31" i="2"/>
  <c r="K26" i="2"/>
  <c r="L47" i="2"/>
  <c r="AK47" i="2" s="1"/>
  <c r="L49" i="2"/>
  <c r="AK49" i="2" s="1"/>
  <c r="L46" i="2"/>
  <c r="H45" i="2"/>
  <c r="AG45" i="2" s="1"/>
  <c r="I45" i="2"/>
  <c r="AH45" i="2" s="1"/>
  <c r="L43" i="2"/>
  <c r="AK43" i="2" s="1"/>
  <c r="AH42" i="2"/>
  <c r="AK40" i="2"/>
  <c r="L39" i="2"/>
  <c r="AK39" i="2" s="1"/>
  <c r="H35" i="2"/>
  <c r="AG35" i="2" s="1"/>
  <c r="L37" i="2"/>
  <c r="AK37" i="2" s="1"/>
  <c r="H32" i="2"/>
  <c r="AG32" i="2" s="1"/>
  <c r="AK34" i="2"/>
  <c r="AJ32" i="2"/>
  <c r="L33" i="2"/>
  <c r="AG33" i="2"/>
  <c r="AJ26" i="2"/>
  <c r="K25" i="2"/>
  <c r="J25" i="2"/>
  <c r="AI25" i="2" s="1"/>
  <c r="L30" i="2"/>
  <c r="AK30" i="2" s="1"/>
  <c r="F25" i="2"/>
  <c r="AE25" i="2" s="1"/>
  <c r="E26" i="2"/>
  <c r="L28" i="2"/>
  <c r="AK28" i="2" s="1"/>
  <c r="AJ28" i="2"/>
  <c r="AD29" i="2"/>
  <c r="H26" i="2"/>
  <c r="I26" i="2"/>
  <c r="L27" i="2"/>
  <c r="AK27" i="2" s="1"/>
  <c r="F19" i="2"/>
  <c r="I19" i="2"/>
  <c r="J18" i="2"/>
  <c r="L21" i="2"/>
  <c r="L19" i="2"/>
  <c r="L20" i="2"/>
  <c r="H10" i="2"/>
  <c r="H9" i="2" s="1"/>
  <c r="L14" i="2"/>
  <c r="AK14" i="2" s="1"/>
  <c r="K11" i="2"/>
  <c r="AJ11" i="2" s="1"/>
  <c r="AG11" i="2"/>
  <c r="L13" i="2"/>
  <c r="AK13" i="2" s="1"/>
  <c r="AF13" i="2"/>
  <c r="AG10" i="2"/>
  <c r="G10" i="2"/>
  <c r="J9" i="2"/>
  <c r="AI9" i="2" s="1"/>
  <c r="I11" i="2"/>
  <c r="L12" i="2"/>
  <c r="AK12" i="2" s="1"/>
  <c r="E10" i="2"/>
  <c r="G8" i="2"/>
  <c r="L7" i="2"/>
  <c r="AK7" i="2" s="1"/>
  <c r="AH6" i="2"/>
  <c r="L8" i="2"/>
  <c r="L12" i="4"/>
  <c r="J45" i="4"/>
  <c r="L49" i="4"/>
  <c r="AT49" i="4" s="1"/>
  <c r="L6" i="3"/>
  <c r="G8" i="3"/>
  <c r="K8" i="3"/>
  <c r="K11" i="3"/>
  <c r="K10" i="3" s="1"/>
  <c r="K9" i="3" s="1"/>
  <c r="K44" i="3" s="1"/>
  <c r="L12" i="3"/>
  <c r="AJ12" i="3" s="1"/>
  <c r="H11" i="3"/>
  <c r="H10" i="3" s="1"/>
  <c r="H9" i="3" s="1"/>
  <c r="L15" i="3"/>
  <c r="J32" i="3"/>
  <c r="AH32" i="3" s="1"/>
  <c r="H8" i="4"/>
  <c r="AM7" i="4"/>
  <c r="E10" i="4"/>
  <c r="F10" i="4"/>
  <c r="AN10" i="4" s="1"/>
  <c r="J10" i="4"/>
  <c r="J9" i="4" s="1"/>
  <c r="I26" i="4"/>
  <c r="I25" i="4" s="1"/>
  <c r="G11" i="3"/>
  <c r="G10" i="3" s="1"/>
  <c r="G9" i="3" s="1"/>
  <c r="F45" i="4"/>
  <c r="H8" i="3"/>
  <c r="J26" i="3"/>
  <c r="J25" i="3" s="1"/>
  <c r="AH25" i="3" s="1"/>
  <c r="I32" i="3"/>
  <c r="AG32" i="3" s="1"/>
  <c r="L43" i="3"/>
  <c r="AJ43" i="3" s="1"/>
  <c r="E8" i="4"/>
  <c r="I8" i="4"/>
  <c r="L55" i="3"/>
  <c r="L45" i="1"/>
  <c r="F45" i="3"/>
  <c r="G45" i="3"/>
  <c r="L48" i="3"/>
  <c r="L46" i="3"/>
  <c r="AJ46" i="3" s="1"/>
  <c r="L49" i="3"/>
  <c r="AJ49" i="3" s="1"/>
  <c r="G45" i="4"/>
  <c r="L48" i="4"/>
  <c r="AO49" i="4"/>
  <c r="L42" i="3"/>
  <c r="L35" i="1"/>
  <c r="AG35" i="3"/>
  <c r="H35" i="3"/>
  <c r="AF35" i="3" s="1"/>
  <c r="L39" i="3"/>
  <c r="AJ39" i="3" s="1"/>
  <c r="H35" i="4"/>
  <c r="L40" i="4"/>
  <c r="J35" i="4"/>
  <c r="AR38" i="4"/>
  <c r="L39" i="4"/>
  <c r="AI35" i="3"/>
  <c r="AF37" i="3"/>
  <c r="G35" i="3"/>
  <c r="AE35" i="3" s="1"/>
  <c r="K35" i="3"/>
  <c r="AI38" i="3"/>
  <c r="L40" i="3"/>
  <c r="AJ40" i="3" s="1"/>
  <c r="G18" i="1"/>
  <c r="J32" i="4"/>
  <c r="AR32" i="4" s="1"/>
  <c r="L32" i="1"/>
  <c r="E32" i="3"/>
  <c r="AC32" i="3" s="1"/>
  <c r="L33" i="3"/>
  <c r="AJ33" i="3" s="1"/>
  <c r="K32" i="4"/>
  <c r="AS32" i="4" s="1"/>
  <c r="L30" i="3"/>
  <c r="AJ30" i="3" s="1"/>
  <c r="I26" i="3"/>
  <c r="G26" i="4"/>
  <c r="I18" i="1"/>
  <c r="I44" i="1" s="1"/>
  <c r="I50" i="1" s="1"/>
  <c r="H26" i="3"/>
  <c r="H25" i="3" s="1"/>
  <c r="AF25" i="3" s="1"/>
  <c r="AC26" i="3"/>
  <c r="AF27" i="3"/>
  <c r="G26" i="3"/>
  <c r="G25" i="3" s="1"/>
  <c r="AE25" i="3" s="1"/>
  <c r="K26" i="3"/>
  <c r="K25" i="3" s="1"/>
  <c r="K18" i="3" s="1"/>
  <c r="H26" i="4"/>
  <c r="L28" i="4"/>
  <c r="AT28" i="4" s="1"/>
  <c r="H18" i="1"/>
  <c r="K18" i="1"/>
  <c r="K44" i="1" s="1"/>
  <c r="K50" i="1" s="1"/>
  <c r="L20" i="1"/>
  <c r="F18" i="1"/>
  <c r="F44" i="1" s="1"/>
  <c r="F50" i="1" s="1"/>
  <c r="F53" i="1" s="1"/>
  <c r="F56" i="1" s="1"/>
  <c r="J18" i="1"/>
  <c r="J44" i="1" s="1"/>
  <c r="J50" i="1" s="1"/>
  <c r="J53" i="1" s="1"/>
  <c r="J56" i="1" s="1"/>
  <c r="G44" i="1"/>
  <c r="G50" i="1" s="1"/>
  <c r="G53" i="1" s="1"/>
  <c r="G56" i="1" s="1"/>
  <c r="E9" i="4"/>
  <c r="H10" i="1"/>
  <c r="L17" i="3"/>
  <c r="AJ17" i="3" s="1"/>
  <c r="L13" i="4"/>
  <c r="AT13" i="4" s="1"/>
  <c r="AQ11" i="4"/>
  <c r="AP12" i="4"/>
  <c r="AN14" i="4"/>
  <c r="J11" i="3"/>
  <c r="AI11" i="3"/>
  <c r="H11" i="4"/>
  <c r="L11" i="4" s="1"/>
  <c r="L14" i="4"/>
  <c r="L8" i="1"/>
  <c r="L6" i="4"/>
  <c r="F8" i="4"/>
  <c r="AN8" i="4" s="1"/>
  <c r="J8" i="4"/>
  <c r="I8" i="3"/>
  <c r="G8" i="4"/>
  <c r="K8" i="4"/>
  <c r="AS8" i="4" s="1"/>
  <c r="U15" i="4"/>
  <c r="BA15" i="4" s="1"/>
  <c r="AH15" i="3"/>
  <c r="V9" i="3"/>
  <c r="V15" i="4"/>
  <c r="V9" i="4" s="1"/>
  <c r="W9" i="3"/>
  <c r="AI15" i="3"/>
  <c r="Q15" i="4"/>
  <c r="AW15" i="4" s="1"/>
  <c r="AD15" i="3"/>
  <c r="R9" i="3"/>
  <c r="R15" i="4"/>
  <c r="S9" i="3"/>
  <c r="AE15" i="3"/>
  <c r="S15" i="4"/>
  <c r="AY15" i="4" s="1"/>
  <c r="T9" i="3"/>
  <c r="AF15" i="3"/>
  <c r="AC15" i="3"/>
  <c r="P15" i="4"/>
  <c r="AV15" i="4" s="1"/>
  <c r="X15" i="3"/>
  <c r="Q9" i="3"/>
  <c r="AG15" i="3"/>
  <c r="T15" i="4"/>
  <c r="AZ15" i="4" s="1"/>
  <c r="U9" i="3"/>
  <c r="W57" i="2"/>
  <c r="W58" i="2" s="1"/>
  <c r="L25" i="1"/>
  <c r="T6" i="4"/>
  <c r="AH7" i="3"/>
  <c r="L13" i="3"/>
  <c r="AJ13" i="3" s="1"/>
  <c r="AC30" i="3"/>
  <c r="AE42" i="3"/>
  <c r="AC46" i="3"/>
  <c r="AP35" i="4"/>
  <c r="AD31" i="2"/>
  <c r="Y31" i="2"/>
  <c r="AK31" i="2" s="1"/>
  <c r="R18" i="2"/>
  <c r="AE32" i="2"/>
  <c r="Q6" i="4"/>
  <c r="U6" i="4"/>
  <c r="E8" i="3"/>
  <c r="E10" i="3"/>
  <c r="AC11" i="3"/>
  <c r="AC12" i="3"/>
  <c r="L14" i="3"/>
  <c r="X19" i="3"/>
  <c r="X25" i="3"/>
  <c r="X26" i="3"/>
  <c r="L27" i="3"/>
  <c r="AJ27" i="3" s="1"/>
  <c r="AE28" i="3"/>
  <c r="L29" i="3"/>
  <c r="AJ29" i="3" s="1"/>
  <c r="F26" i="3"/>
  <c r="AD26" i="3" s="1"/>
  <c r="AD29" i="3"/>
  <c r="AI32" i="3"/>
  <c r="AE33" i="3"/>
  <c r="F32" i="3"/>
  <c r="L34" i="3"/>
  <c r="AJ34" i="3" s="1"/>
  <c r="AD34" i="3"/>
  <c r="F35" i="3"/>
  <c r="AD35" i="3" s="1"/>
  <c r="AC40" i="3"/>
  <c r="I45" i="3"/>
  <c r="AG45" i="3" s="1"/>
  <c r="L7" i="4"/>
  <c r="L8" i="4" s="1"/>
  <c r="AQ10" i="4"/>
  <c r="AE9" i="4"/>
  <c r="L46" i="4"/>
  <c r="E45" i="4"/>
  <c r="AM45" i="4" s="1"/>
  <c r="AW46" i="4"/>
  <c r="Q45" i="4"/>
  <c r="AO46" i="4"/>
  <c r="AX46" i="4"/>
  <c r="AC45" i="4"/>
  <c r="AH46" i="4"/>
  <c r="E19" i="1"/>
  <c r="U44" i="2"/>
  <c r="U50" i="2" s="1"/>
  <c r="L11" i="2"/>
  <c r="AK11" i="2" s="1"/>
  <c r="X18" i="2"/>
  <c r="R32" i="2"/>
  <c r="Y32" i="2" s="1"/>
  <c r="AD33" i="2"/>
  <c r="AD35" i="2"/>
  <c r="Y42" i="2"/>
  <c r="AK42" i="2" s="1"/>
  <c r="Y45" i="2"/>
  <c r="AK46" i="2"/>
  <c r="AH6" i="3"/>
  <c r="X7" i="3"/>
  <c r="P7" i="4"/>
  <c r="AV7" i="4" s="1"/>
  <c r="AD7" i="3"/>
  <c r="R8" i="3"/>
  <c r="F10" i="3"/>
  <c r="AC17" i="3"/>
  <c r="Q18" i="3"/>
  <c r="E25" i="3"/>
  <c r="L28" i="3"/>
  <c r="AJ28" i="3" s="1"/>
  <c r="G32" i="3"/>
  <c r="X32" i="3"/>
  <c r="L37" i="3"/>
  <c r="AJ37" i="3" s="1"/>
  <c r="AE38" i="3"/>
  <c r="AD39" i="3"/>
  <c r="AJ42" i="3"/>
  <c r="J45" i="3"/>
  <c r="AH45" i="3" s="1"/>
  <c r="AC49" i="3"/>
  <c r="AD8" i="4"/>
  <c r="AP7" i="4"/>
  <c r="AH7" i="4"/>
  <c r="AH14" i="4"/>
  <c r="AV14" i="4"/>
  <c r="AM14" i="4"/>
  <c r="AA10" i="4"/>
  <c r="AZ14" i="4"/>
  <c r="AQ14" i="4"/>
  <c r="L29" i="4"/>
  <c r="AT29" i="4" s="1"/>
  <c r="E26" i="4"/>
  <c r="AM29" i="4"/>
  <c r="AQ29" i="4"/>
  <c r="L34" i="4"/>
  <c r="AT34" i="4" s="1"/>
  <c r="E32" i="4"/>
  <c r="AM32" i="4" s="1"/>
  <c r="AM34" i="4"/>
  <c r="I32" i="4"/>
  <c r="AQ32" i="4" s="1"/>
  <c r="AQ34" i="4"/>
  <c r="AW34" i="4"/>
  <c r="Q32" i="4"/>
  <c r="AW32" i="4" s="1"/>
  <c r="BA34" i="4"/>
  <c r="U32" i="4"/>
  <c r="AH40" i="4"/>
  <c r="AM40" i="4"/>
  <c r="AV40" i="4"/>
  <c r="AZ40" i="4"/>
  <c r="AQ40" i="4"/>
  <c r="X6" i="3"/>
  <c r="P6" i="4"/>
  <c r="AV6" i="4" s="1"/>
  <c r="L41" i="3"/>
  <c r="AJ41" i="3" s="1"/>
  <c r="AD43" i="3"/>
  <c r="S48" i="4"/>
  <c r="AY48" i="4" s="1"/>
  <c r="AF48" i="3"/>
  <c r="T45" i="3"/>
  <c r="AW43" i="4"/>
  <c r="W43" i="4"/>
  <c r="AG6" i="3"/>
  <c r="L26" i="1"/>
  <c r="AI32" i="2"/>
  <c r="Y33" i="2"/>
  <c r="AK33" i="2" s="1"/>
  <c r="AC6" i="3"/>
  <c r="L7" i="3"/>
  <c r="AG7" i="3"/>
  <c r="U8" i="3"/>
  <c r="I11" i="3"/>
  <c r="I10" i="3" s="1"/>
  <c r="I9" i="3" s="1"/>
  <c r="AF13" i="3"/>
  <c r="L16" i="3"/>
  <c r="AJ16" i="3" s="1"/>
  <c r="AD16" i="3"/>
  <c r="AH26" i="3"/>
  <c r="AI28" i="3"/>
  <c r="AH29" i="3"/>
  <c r="L31" i="3"/>
  <c r="AJ31" i="3" s="1"/>
  <c r="H32" i="3"/>
  <c r="AF32" i="3" s="1"/>
  <c r="AH34" i="3"/>
  <c r="J35" i="3"/>
  <c r="AC35" i="3"/>
  <c r="L36" i="3"/>
  <c r="AJ36" i="3" s="1"/>
  <c r="AC36" i="3"/>
  <c r="L38" i="3"/>
  <c r="AJ38" i="3" s="1"/>
  <c r="E45" i="3"/>
  <c r="H45" i="3"/>
  <c r="L47" i="3"/>
  <c r="AI48" i="3"/>
  <c r="K45" i="3"/>
  <c r="R48" i="4"/>
  <c r="R45" i="4" s="1"/>
  <c r="AE48" i="3"/>
  <c r="S45" i="3"/>
  <c r="AP6" i="4"/>
  <c r="AH6" i="4"/>
  <c r="AQ8" i="4"/>
  <c r="AT12" i="4"/>
  <c r="AA8" i="4"/>
  <c r="AF9" i="4"/>
  <c r="AB18" i="4"/>
  <c r="AH32" i="4"/>
  <c r="AN32" i="4"/>
  <c r="BA32" i="4"/>
  <c r="AO33" i="4"/>
  <c r="G32" i="4"/>
  <c r="AV36" i="4"/>
  <c r="W36" i="4"/>
  <c r="BC36" i="4" s="1"/>
  <c r="AZ36" i="4"/>
  <c r="T35" i="4"/>
  <c r="AZ35" i="4" s="1"/>
  <c r="R6" i="4"/>
  <c r="V6" i="4"/>
  <c r="AE6" i="3"/>
  <c r="AI6" i="3"/>
  <c r="AE7" i="3"/>
  <c r="AI7" i="3"/>
  <c r="S8" i="3"/>
  <c r="W8" i="3"/>
  <c r="S6" i="4"/>
  <c r="AW6" i="4"/>
  <c r="S7" i="4"/>
  <c r="AH11" i="4"/>
  <c r="AY13" i="4"/>
  <c r="AP13" i="4"/>
  <c r="AR14" i="4"/>
  <c r="BA14" i="4"/>
  <c r="AQ15" i="4"/>
  <c r="Q26" i="4"/>
  <c r="Q25" i="4" s="1"/>
  <c r="AW25" i="4" s="1"/>
  <c r="U26" i="4"/>
  <c r="U25" i="4" s="1"/>
  <c r="BA28" i="4"/>
  <c r="AW28" i="4"/>
  <c r="AX32" i="4"/>
  <c r="AO32" i="4"/>
  <c r="AM36" i="4"/>
  <c r="L36" i="4"/>
  <c r="AT36" i="4" s="1"/>
  <c r="AQ36" i="4"/>
  <c r="I35" i="4"/>
  <c r="AQ35" i="4" s="1"/>
  <c r="L37" i="4"/>
  <c r="AT37" i="4" s="1"/>
  <c r="W37" i="4"/>
  <c r="AP47" i="4"/>
  <c r="H45" i="4"/>
  <c r="AP45" i="4" s="1"/>
  <c r="L47" i="4"/>
  <c r="AT47" i="4" s="1"/>
  <c r="AY47" i="4"/>
  <c r="W47" i="4"/>
  <c r="BC47" i="4" s="1"/>
  <c r="AB9" i="4"/>
  <c r="L16" i="4"/>
  <c r="AT16" i="4" s="1"/>
  <c r="AM16" i="4"/>
  <c r="AF7" i="3"/>
  <c r="X48" i="3"/>
  <c r="AQ6" i="4"/>
  <c r="AO8" i="4"/>
  <c r="AQ7" i="4"/>
  <c r="AZ7" i="4"/>
  <c r="P10" i="4"/>
  <c r="AM11" i="4"/>
  <c r="AM12" i="4"/>
  <c r="F9" i="4"/>
  <c r="L15" i="4"/>
  <c r="AT15" i="4" s="1"/>
  <c r="AR15" i="4"/>
  <c r="W34" i="4"/>
  <c r="BC34" i="4" s="1"/>
  <c r="P32" i="4"/>
  <c r="AV32" i="4" s="1"/>
  <c r="T32" i="4"/>
  <c r="AZ32" i="4" s="1"/>
  <c r="AZ34" i="4"/>
  <c r="E35" i="4"/>
  <c r="AA18" i="4"/>
  <c r="AH35" i="4"/>
  <c r="AE18" i="4"/>
  <c r="BC37" i="4"/>
  <c r="AM41" i="4"/>
  <c r="L41" i="4"/>
  <c r="AT41" i="4" s="1"/>
  <c r="W46" i="4"/>
  <c r="T45" i="4"/>
  <c r="AZ45" i="4" s="1"/>
  <c r="AB45" i="4"/>
  <c r="AN46" i="4"/>
  <c r="BA46" i="4"/>
  <c r="AF45" i="4"/>
  <c r="AR46" i="4"/>
  <c r="AH48" i="4"/>
  <c r="AO48" i="4"/>
  <c r="AX48" i="4"/>
  <c r="BB48" i="4"/>
  <c r="AG45" i="4"/>
  <c r="AN6" i="4"/>
  <c r="AR6" i="4"/>
  <c r="AN7" i="4"/>
  <c r="AR7" i="4"/>
  <c r="AW7" i="4"/>
  <c r="BA7" i="4"/>
  <c r="AN11" i="4"/>
  <c r="AR11" i="4"/>
  <c r="AN12" i="4"/>
  <c r="AR12" i="4"/>
  <c r="AO13" i="4"/>
  <c r="AS13" i="4"/>
  <c r="AO14" i="4"/>
  <c r="AS14" i="4"/>
  <c r="AX15" i="4"/>
  <c r="AO15" i="4"/>
  <c r="L17" i="4"/>
  <c r="AT17" i="4" s="1"/>
  <c r="W17" i="4"/>
  <c r="BC17" i="4" s="1"/>
  <c r="K26" i="4"/>
  <c r="K25" i="4" s="1"/>
  <c r="AS25" i="4" s="1"/>
  <c r="F26" i="4"/>
  <c r="F25" i="4" s="1"/>
  <c r="AN25" i="4" s="1"/>
  <c r="J26" i="4"/>
  <c r="J25" i="4" s="1"/>
  <c r="L30" i="4"/>
  <c r="AT30" i="4" s="1"/>
  <c r="W30" i="4"/>
  <c r="BC30" i="4" s="1"/>
  <c r="V32" i="4"/>
  <c r="W33" i="4"/>
  <c r="BC33" i="4" s="1"/>
  <c r="AW33" i="4"/>
  <c r="W38" i="4"/>
  <c r="BC38" i="4" s="1"/>
  <c r="Q35" i="4"/>
  <c r="AW35" i="4" s="1"/>
  <c r="AW38" i="4"/>
  <c r="L43" i="4"/>
  <c r="AT43" i="4" s="1"/>
  <c r="AX49" i="4"/>
  <c r="AO6" i="4"/>
  <c r="AS6" i="4"/>
  <c r="AO7" i="4"/>
  <c r="AS7" i="4"/>
  <c r="AX7" i="4"/>
  <c r="BB7" i="4"/>
  <c r="AC44" i="4"/>
  <c r="AO9" i="4"/>
  <c r="AS9" i="4"/>
  <c r="AO10" i="4"/>
  <c r="AS10" i="4"/>
  <c r="AO11" i="4"/>
  <c r="AS11" i="4"/>
  <c r="AO12" i="4"/>
  <c r="AS12" i="4"/>
  <c r="AP14" i="4"/>
  <c r="AP15" i="4"/>
  <c r="W16" i="4"/>
  <c r="BC16" i="4" s="1"/>
  <c r="AV16" i="4"/>
  <c r="L27" i="4"/>
  <c r="AT27" i="4" s="1"/>
  <c r="W27" i="4"/>
  <c r="BC27" i="4" s="1"/>
  <c r="W29" i="4"/>
  <c r="BC29" i="4" s="1"/>
  <c r="P26" i="4"/>
  <c r="AV26" i="4" s="1"/>
  <c r="AV29" i="4"/>
  <c r="L31" i="4"/>
  <c r="AT31" i="4" s="1"/>
  <c r="W31" i="4"/>
  <c r="BC31" i="4" s="1"/>
  <c r="L33" i="4"/>
  <c r="AT33" i="4" s="1"/>
  <c r="G35" i="4"/>
  <c r="K35" i="4"/>
  <c r="AO37" i="4"/>
  <c r="AX37" i="4"/>
  <c r="L38" i="4"/>
  <c r="AT38" i="4" s="1"/>
  <c r="F35" i="4"/>
  <c r="AN35" i="4" s="1"/>
  <c r="AT39" i="4"/>
  <c r="L42" i="4"/>
  <c r="AT42" i="4" s="1"/>
  <c r="W42" i="4"/>
  <c r="BC42" i="4" s="1"/>
  <c r="AV45" i="4"/>
  <c r="AS47" i="4"/>
  <c r="K45" i="4"/>
  <c r="AX47" i="4"/>
  <c r="AW48" i="4"/>
  <c r="AS49" i="4"/>
  <c r="BB49" i="4"/>
  <c r="AS15" i="4"/>
  <c r="AQ25" i="4"/>
  <c r="AM26" i="4"/>
  <c r="AQ26" i="4"/>
  <c r="AP32" i="4"/>
  <c r="AR35" i="4"/>
  <c r="AN40" i="4"/>
  <c r="AR40" i="4"/>
  <c r="AR25" i="4"/>
  <c r="AO35" i="4"/>
  <c r="AS35" i="4"/>
  <c r="AO40" i="4"/>
  <c r="AS40" i="4"/>
  <c r="BC43" i="4"/>
  <c r="AV46" i="4"/>
  <c r="AM46" i="4"/>
  <c r="AZ46" i="4"/>
  <c r="AQ46" i="4"/>
  <c r="AV48" i="4"/>
  <c r="AZ48" i="4"/>
  <c r="AM48" i="4"/>
  <c r="AQ48" i="4"/>
  <c r="AM49" i="4"/>
  <c r="AQ49" i="4"/>
  <c r="AN48" i="4"/>
  <c r="AR48" i="4"/>
  <c r="AN49" i="4"/>
  <c r="AR49" i="4"/>
  <c r="BC49" i="4" l="1"/>
  <c r="AR8" i="4"/>
  <c r="AH19" i="4"/>
  <c r="AD18" i="4"/>
  <c r="AD44" i="4" s="1"/>
  <c r="AD50" i="4" s="1"/>
  <c r="Q8" i="4"/>
  <c r="AW8" i="4" s="1"/>
  <c r="S45" i="4"/>
  <c r="AY45" i="4" s="1"/>
  <c r="W48" i="4"/>
  <c r="AD45" i="3"/>
  <c r="AF10" i="3"/>
  <c r="T8" i="4"/>
  <c r="AZ8" i="4" s="1"/>
  <c r="T10" i="4"/>
  <c r="BB6" i="4"/>
  <c r="BB15" i="4"/>
  <c r="W45" i="4"/>
  <c r="AX6" i="4"/>
  <c r="S8" i="4"/>
  <c r="AY8" i="4" s="1"/>
  <c r="R25" i="4"/>
  <c r="U9" i="4"/>
  <c r="BA9" i="4" s="1"/>
  <c r="BA6" i="4"/>
  <c r="AC45" i="3"/>
  <c r="U8" i="4"/>
  <c r="BA8" i="4" s="1"/>
  <c r="R9" i="4"/>
  <c r="AX9" i="4" s="1"/>
  <c r="BB11" i="4"/>
  <c r="V18" i="4"/>
  <c r="BB18" i="4" s="1"/>
  <c r="AF11" i="3"/>
  <c r="AJ6" i="3"/>
  <c r="AI18" i="3"/>
  <c r="AX11" i="4"/>
  <c r="U18" i="4"/>
  <c r="BA18" i="4" s="1"/>
  <c r="Q9" i="4"/>
  <c r="AW9" i="4" s="1"/>
  <c r="J18" i="3"/>
  <c r="AH18" i="3" s="1"/>
  <c r="G18" i="3"/>
  <c r="AE18" i="3" s="1"/>
  <c r="AJ15" i="3"/>
  <c r="AE11" i="3"/>
  <c r="W11" i="4"/>
  <c r="BC11" i="4" s="1"/>
  <c r="AY11" i="4"/>
  <c r="S10" i="4"/>
  <c r="AY10" i="4" s="1"/>
  <c r="K50" i="3"/>
  <c r="AI10" i="3"/>
  <c r="S9" i="4"/>
  <c r="AY26" i="4"/>
  <c r="S25" i="4"/>
  <c r="T18" i="4"/>
  <c r="AW26" i="4"/>
  <c r="AE45" i="3"/>
  <c r="AZ6" i="4"/>
  <c r="AX25" i="4"/>
  <c r="R18" i="4"/>
  <c r="AX18" i="4" s="1"/>
  <c r="BB26" i="4"/>
  <c r="AD32" i="2"/>
  <c r="AI18" i="2"/>
  <c r="W53" i="2"/>
  <c r="S53" i="2"/>
  <c r="S57" i="2"/>
  <c r="S58" i="2" s="1"/>
  <c r="S56" i="2"/>
  <c r="V57" i="2"/>
  <c r="V58" i="2" s="1"/>
  <c r="V53" i="2"/>
  <c r="V56" i="2"/>
  <c r="L32" i="2"/>
  <c r="AK32" i="2" s="1"/>
  <c r="AE11" i="2"/>
  <c r="F10" i="2"/>
  <c r="G25" i="2"/>
  <c r="L35" i="2"/>
  <c r="AK35" i="2" s="1"/>
  <c r="K10" i="2"/>
  <c r="AJ10" i="2" s="1"/>
  <c r="F18" i="2"/>
  <c r="AE18" i="2" s="1"/>
  <c r="L45" i="2"/>
  <c r="AK45" i="2" s="1"/>
  <c r="AJ25" i="2"/>
  <c r="K18" i="2"/>
  <c r="AJ18" i="2" s="1"/>
  <c r="AG26" i="2"/>
  <c r="H25" i="2"/>
  <c r="AD26" i="2"/>
  <c r="E25" i="2"/>
  <c r="L26" i="2"/>
  <c r="AK26" i="2" s="1"/>
  <c r="AH26" i="2"/>
  <c r="I25" i="2"/>
  <c r="AG9" i="2"/>
  <c r="J44" i="2"/>
  <c r="AI44" i="2" s="1"/>
  <c r="AH11" i="2"/>
  <c r="I10" i="2"/>
  <c r="AF10" i="2"/>
  <c r="G9" i="2"/>
  <c r="AD10" i="2"/>
  <c r="E9" i="2"/>
  <c r="AI45" i="3"/>
  <c r="L8" i="3"/>
  <c r="AI26" i="3"/>
  <c r="AR10" i="4"/>
  <c r="AE26" i="3"/>
  <c r="AJ48" i="3"/>
  <c r="AE32" i="3"/>
  <c r="AF26" i="3"/>
  <c r="L45" i="3"/>
  <c r="AH35" i="3"/>
  <c r="J18" i="4"/>
  <c r="AR18" i="4" s="1"/>
  <c r="K53" i="1"/>
  <c r="K56" i="1" s="1"/>
  <c r="AS26" i="4"/>
  <c r="AG26" i="3"/>
  <c r="I25" i="3"/>
  <c r="AP26" i="4"/>
  <c r="H25" i="4"/>
  <c r="AO26" i="4"/>
  <c r="G25" i="4"/>
  <c r="AO25" i="4" s="1"/>
  <c r="AN26" i="4"/>
  <c r="AI25" i="3"/>
  <c r="H10" i="4"/>
  <c r="AP11" i="4"/>
  <c r="AH11" i="3"/>
  <c r="J10" i="3"/>
  <c r="L10" i="3" s="1"/>
  <c r="AJ10" i="3" s="1"/>
  <c r="AG10" i="3"/>
  <c r="L10" i="1"/>
  <c r="H9" i="1"/>
  <c r="AE10" i="3"/>
  <c r="AG11" i="3"/>
  <c r="K53" i="3"/>
  <c r="K56" i="3" s="1"/>
  <c r="AH8" i="4"/>
  <c r="AT7" i="4"/>
  <c r="AH45" i="4"/>
  <c r="AT46" i="4"/>
  <c r="BC46" i="4"/>
  <c r="L32" i="3"/>
  <c r="AJ32" i="3" s="1"/>
  <c r="T57" i="2"/>
  <c r="T58" i="2" s="1"/>
  <c r="T56" i="2"/>
  <c r="T53" i="2"/>
  <c r="AR26" i="4"/>
  <c r="F18" i="4"/>
  <c r="F44" i="4" s="1"/>
  <c r="F50" i="4" s="1"/>
  <c r="AS45" i="4"/>
  <c r="BB45" i="4"/>
  <c r="BC48" i="4"/>
  <c r="AT48" i="4"/>
  <c r="AG50" i="4"/>
  <c r="W32" i="4"/>
  <c r="BC32" i="4" s="1"/>
  <c r="BA26" i="4"/>
  <c r="Q18" i="4"/>
  <c r="AW18" i="4" s="1"/>
  <c r="V8" i="4"/>
  <c r="BB8" i="4" s="1"/>
  <c r="AR9" i="4"/>
  <c r="AF44" i="4"/>
  <c r="AM8" i="4"/>
  <c r="AY6" i="4"/>
  <c r="AF45" i="3"/>
  <c r="I18" i="4"/>
  <c r="I44" i="4" s="1"/>
  <c r="I50" i="4" s="1"/>
  <c r="X18" i="3"/>
  <c r="F9" i="3"/>
  <c r="AD10" i="3"/>
  <c r="P8" i="4"/>
  <c r="AV8" i="4" s="1"/>
  <c r="W7" i="4"/>
  <c r="AO45" i="4"/>
  <c r="AX45" i="4"/>
  <c r="AE44" i="4"/>
  <c r="AQ9" i="4"/>
  <c r="F54" i="1"/>
  <c r="F57" i="1" s="1"/>
  <c r="F58" i="1" s="1"/>
  <c r="AG9" i="3"/>
  <c r="U44" i="3"/>
  <c r="AJ47" i="3"/>
  <c r="X9" i="3"/>
  <c r="Q44" i="3"/>
  <c r="S44" i="3"/>
  <c r="AE9" i="3"/>
  <c r="V44" i="3"/>
  <c r="AV10" i="4"/>
  <c r="AM10" i="4"/>
  <c r="AA9" i="4"/>
  <c r="AH10" i="4"/>
  <c r="E18" i="3"/>
  <c r="U53" i="2"/>
  <c r="U57" i="2"/>
  <c r="U58" i="2" s="1"/>
  <c r="U56" i="2"/>
  <c r="R44" i="2"/>
  <c r="Y18" i="2"/>
  <c r="AN45" i="4"/>
  <c r="AW45" i="4"/>
  <c r="L35" i="4"/>
  <c r="AT35" i="4" s="1"/>
  <c r="AM35" i="4"/>
  <c r="P9" i="4"/>
  <c r="W10" i="4"/>
  <c r="W35" i="4"/>
  <c r="BC35" i="4" s="1"/>
  <c r="AB44" i="4"/>
  <c r="AN9" i="4"/>
  <c r="R8" i="4"/>
  <c r="AX8" i="4" s="1"/>
  <c r="X44" i="2"/>
  <c r="L35" i="3"/>
  <c r="AJ35" i="3" s="1"/>
  <c r="W6" i="4"/>
  <c r="BC6" i="4" s="1"/>
  <c r="I53" i="1"/>
  <c r="I56" i="1" s="1"/>
  <c r="L32" i="4"/>
  <c r="AT32" i="4" s="1"/>
  <c r="AY7" i="4"/>
  <c r="X8" i="3"/>
  <c r="AJ7" i="3"/>
  <c r="AC10" i="3"/>
  <c r="E9" i="3"/>
  <c r="AC9" i="3" s="1"/>
  <c r="L11" i="3"/>
  <c r="AJ11" i="3" s="1"/>
  <c r="H18" i="3"/>
  <c r="T44" i="3"/>
  <c r="AF9" i="3"/>
  <c r="P25" i="4"/>
  <c r="W26" i="4"/>
  <c r="BC26" i="4" s="1"/>
  <c r="AC50" i="4"/>
  <c r="K18" i="4"/>
  <c r="BA45" i="4"/>
  <c r="AR45" i="4"/>
  <c r="AZ18" i="4"/>
  <c r="BA25" i="4"/>
  <c r="BB9" i="4"/>
  <c r="BB32" i="4"/>
  <c r="AT11" i="4"/>
  <c r="AT6" i="4"/>
  <c r="X45" i="3"/>
  <c r="AD32" i="3"/>
  <c r="BC40" i="4"/>
  <c r="AT40" i="4"/>
  <c r="E25" i="4"/>
  <c r="L26" i="4"/>
  <c r="AT26" i="4" s="1"/>
  <c r="BC14" i="4"/>
  <c r="AT14" i="4"/>
  <c r="AP8" i="4"/>
  <c r="L19" i="1"/>
  <c r="E18" i="1"/>
  <c r="L45" i="4"/>
  <c r="F25" i="3"/>
  <c r="L26" i="3"/>
  <c r="AJ26" i="3" s="1"/>
  <c r="J54" i="1"/>
  <c r="J57" i="1" s="1"/>
  <c r="J58" i="1" s="1"/>
  <c r="AC25" i="3"/>
  <c r="G54" i="1"/>
  <c r="G57" i="1" s="1"/>
  <c r="G58" i="1" s="1"/>
  <c r="W15" i="4"/>
  <c r="BC15" i="4" s="1"/>
  <c r="R44" i="3"/>
  <c r="W44" i="3"/>
  <c r="AI9" i="3"/>
  <c r="AH18" i="4" l="1"/>
  <c r="U44" i="4"/>
  <c r="U50" i="4" s="1"/>
  <c r="U53" i="4" s="1"/>
  <c r="G18" i="4"/>
  <c r="J44" i="4"/>
  <c r="J50" i="4" s="1"/>
  <c r="T9" i="4"/>
  <c r="AZ9" i="4" s="1"/>
  <c r="AZ10" i="4"/>
  <c r="AJ45" i="3"/>
  <c r="V44" i="4"/>
  <c r="AY25" i="4"/>
  <c r="S18" i="4"/>
  <c r="AY18" i="4" s="1"/>
  <c r="G44" i="3"/>
  <c r="G50" i="3" s="1"/>
  <c r="G53" i="3" s="1"/>
  <c r="G56" i="3" s="1"/>
  <c r="R44" i="4"/>
  <c r="AY9" i="4"/>
  <c r="K9" i="2"/>
  <c r="AF25" i="2"/>
  <c r="G18" i="2"/>
  <c r="AF18" i="2" s="1"/>
  <c r="AE10" i="2"/>
  <c r="F9" i="2"/>
  <c r="J50" i="2"/>
  <c r="J53" i="2" s="1"/>
  <c r="J56" i="2" s="1"/>
  <c r="AI56" i="2" s="1"/>
  <c r="AD25" i="2"/>
  <c r="E18" i="2"/>
  <c r="AD18" i="2" s="1"/>
  <c r="AG25" i="2"/>
  <c r="H18" i="2"/>
  <c r="AH25" i="2"/>
  <c r="I18" i="2"/>
  <c r="L25" i="2"/>
  <c r="AK25" i="2" s="1"/>
  <c r="AF9" i="2"/>
  <c r="G44" i="2"/>
  <c r="AH10" i="2"/>
  <c r="I9" i="2"/>
  <c r="L9" i="2" s="1"/>
  <c r="AK9" i="2" s="1"/>
  <c r="K44" i="2"/>
  <c r="K50" i="2" s="1"/>
  <c r="K53" i="2" s="1"/>
  <c r="K56" i="2" s="1"/>
  <c r="AJ9" i="2"/>
  <c r="L10" i="2"/>
  <c r="AK10" i="2" s="1"/>
  <c r="AD9" i="2"/>
  <c r="E44" i="2"/>
  <c r="L25" i="3"/>
  <c r="AJ25" i="3" s="1"/>
  <c r="K54" i="1"/>
  <c r="K57" i="1" s="1"/>
  <c r="K58" i="1" s="1"/>
  <c r="K54" i="3"/>
  <c r="K57" i="3" s="1"/>
  <c r="K58" i="3" s="1"/>
  <c r="W64" i="3" s="1"/>
  <c r="W54" i="3" s="1"/>
  <c r="AN18" i="4"/>
  <c r="AP25" i="4"/>
  <c r="H18" i="4"/>
  <c r="AP18" i="4" s="1"/>
  <c r="AG25" i="3"/>
  <c r="I18" i="3"/>
  <c r="J9" i="3"/>
  <c r="AH10" i="3"/>
  <c r="I54" i="1"/>
  <c r="I57" i="1" s="1"/>
  <c r="I58" i="1" s="1"/>
  <c r="H44" i="1"/>
  <c r="H50" i="1" s="1"/>
  <c r="L9" i="1"/>
  <c r="H9" i="4"/>
  <c r="L10" i="4"/>
  <c r="AP10" i="4"/>
  <c r="S50" i="3"/>
  <c r="AG53" i="4"/>
  <c r="AG54" i="4" s="1"/>
  <c r="BC45" i="4"/>
  <c r="AT45" i="4"/>
  <c r="W50" i="3"/>
  <c r="AI44" i="3"/>
  <c r="G44" i="4"/>
  <c r="AO18" i="4"/>
  <c r="K44" i="4"/>
  <c r="AS18" i="4"/>
  <c r="AI50" i="2"/>
  <c r="AD53" i="4"/>
  <c r="AD54" i="4" s="1"/>
  <c r="AB50" i="4"/>
  <c r="AN44" i="4"/>
  <c r="J53" i="4"/>
  <c r="J56" i="4" s="1"/>
  <c r="V50" i="3"/>
  <c r="U50" i="3"/>
  <c r="W8" i="4"/>
  <c r="BC8" i="4" s="1"/>
  <c r="BC7" i="4"/>
  <c r="L18" i="1"/>
  <c r="E44" i="1"/>
  <c r="U57" i="4"/>
  <c r="U58" i="4" s="1"/>
  <c r="AE50" i="4"/>
  <c r="AQ44" i="4"/>
  <c r="AQ18" i="4"/>
  <c r="T50" i="3"/>
  <c r="AD9" i="3"/>
  <c r="F18" i="3"/>
  <c r="AD18" i="3" s="1"/>
  <c r="AD25" i="3"/>
  <c r="P18" i="4"/>
  <c r="P44" i="4" s="1"/>
  <c r="W25" i="4"/>
  <c r="BC25" i="4" s="1"/>
  <c r="AV25" i="4"/>
  <c r="H44" i="3"/>
  <c r="H50" i="3" s="1"/>
  <c r="AF18" i="3"/>
  <c r="X50" i="2"/>
  <c r="BC10" i="4"/>
  <c r="AT10" i="4"/>
  <c r="Q44" i="4"/>
  <c r="Q50" i="4" s="1"/>
  <c r="X44" i="3"/>
  <c r="Q50" i="3"/>
  <c r="AC18" i="3"/>
  <c r="AF50" i="4"/>
  <c r="I53" i="4"/>
  <c r="I56" i="4" s="1"/>
  <c r="L9" i="3"/>
  <c r="AJ9" i="3" s="1"/>
  <c r="E44" i="3"/>
  <c r="R50" i="3"/>
  <c r="E18" i="4"/>
  <c r="L25" i="4"/>
  <c r="AT25" i="4" s="1"/>
  <c r="AM25" i="4"/>
  <c r="F53" i="4"/>
  <c r="F56" i="4" s="1"/>
  <c r="AC53" i="4"/>
  <c r="AC54" i="4" s="1"/>
  <c r="Y44" i="2"/>
  <c r="R50" i="2"/>
  <c r="AA44" i="4"/>
  <c r="AV9" i="4"/>
  <c r="AM9" i="4"/>
  <c r="AH9" i="4"/>
  <c r="AT8" i="4"/>
  <c r="BA44" i="4" l="1"/>
  <c r="AR44" i="4"/>
  <c r="W9" i="4"/>
  <c r="W56" i="3"/>
  <c r="AI56" i="3" s="1"/>
  <c r="AE44" i="3"/>
  <c r="T44" i="4"/>
  <c r="V50" i="4"/>
  <c r="BB44" i="4"/>
  <c r="AX44" i="4"/>
  <c r="R50" i="4"/>
  <c r="S44" i="4"/>
  <c r="F44" i="2"/>
  <c r="AE9" i="2"/>
  <c r="AG18" i="2"/>
  <c r="H44" i="2"/>
  <c r="AH18" i="2"/>
  <c r="L18" i="2"/>
  <c r="AK18" i="2" s="1"/>
  <c r="AJ44" i="2"/>
  <c r="AF44" i="2"/>
  <c r="G50" i="2"/>
  <c r="AH9" i="2"/>
  <c r="I44" i="2"/>
  <c r="K54" i="2"/>
  <c r="AJ54" i="2" s="1"/>
  <c r="AD44" i="2"/>
  <c r="E50" i="2"/>
  <c r="AI54" i="3"/>
  <c r="J54" i="4"/>
  <c r="J57" i="4" s="1"/>
  <c r="J58" i="4" s="1"/>
  <c r="U56" i="4" s="1"/>
  <c r="L18" i="3"/>
  <c r="AJ18" i="3" s="1"/>
  <c r="G54" i="3"/>
  <c r="G57" i="3" s="1"/>
  <c r="G58" i="3" s="1"/>
  <c r="S64" i="3" s="1"/>
  <c r="S54" i="3" s="1"/>
  <c r="S56" i="3" s="1"/>
  <c r="AE56" i="3" s="1"/>
  <c r="AG18" i="3"/>
  <c r="I44" i="3"/>
  <c r="H53" i="1"/>
  <c r="H56" i="1" s="1"/>
  <c r="I54" i="4"/>
  <c r="I57" i="4" s="1"/>
  <c r="I58" i="4" s="1"/>
  <c r="AP9" i="4"/>
  <c r="L9" i="4"/>
  <c r="H44" i="4"/>
  <c r="J44" i="3"/>
  <c r="AH9" i="3"/>
  <c r="W18" i="4"/>
  <c r="BC18" i="4" s="1"/>
  <c r="AV18" i="4"/>
  <c r="T57" i="3"/>
  <c r="T58" i="3" s="1"/>
  <c r="T53" i="3"/>
  <c r="AF50" i="3"/>
  <c r="L18" i="4"/>
  <c r="AT18" i="4" s="1"/>
  <c r="E44" i="4"/>
  <c r="AM44" i="4" s="1"/>
  <c r="AM18" i="4"/>
  <c r="Q53" i="4"/>
  <c r="Q57" i="4"/>
  <c r="Q58" i="4" s="1"/>
  <c r="X56" i="2"/>
  <c r="AJ56" i="2" s="1"/>
  <c r="X53" i="2"/>
  <c r="X57" i="2"/>
  <c r="X58" i="2" s="1"/>
  <c r="AJ50" i="2"/>
  <c r="H53" i="3"/>
  <c r="H56" i="3" s="1"/>
  <c r="AF44" i="3"/>
  <c r="AW50" i="4"/>
  <c r="AN50" i="4"/>
  <c r="AB53" i="4"/>
  <c r="AB54" i="4" s="1"/>
  <c r="J54" i="2"/>
  <c r="G50" i="4"/>
  <c r="AO44" i="4"/>
  <c r="E50" i="3"/>
  <c r="BA50" i="4"/>
  <c r="AR50" i="4"/>
  <c r="AF53" i="4"/>
  <c r="AA50" i="4"/>
  <c r="AH44" i="4"/>
  <c r="AV44" i="4"/>
  <c r="Q57" i="3"/>
  <c r="Q53" i="3"/>
  <c r="X50" i="3"/>
  <c r="E50" i="1"/>
  <c r="L44" i="1"/>
  <c r="F44" i="3"/>
  <c r="P50" i="4"/>
  <c r="P57" i="4" s="1"/>
  <c r="U53" i="3"/>
  <c r="U57" i="3"/>
  <c r="U58" i="3" s="1"/>
  <c r="BC9" i="4"/>
  <c r="AT9" i="4"/>
  <c r="R53" i="2"/>
  <c r="Y50" i="2"/>
  <c r="R57" i="2"/>
  <c r="R56" i="2"/>
  <c r="F54" i="4"/>
  <c r="F57" i="4" s="1"/>
  <c r="F58" i="4" s="1"/>
  <c r="Q56" i="4" s="1"/>
  <c r="R57" i="3"/>
  <c r="R58" i="3" s="1"/>
  <c r="R53" i="3"/>
  <c r="AC44" i="3"/>
  <c r="AQ50" i="4"/>
  <c r="AE53" i="4"/>
  <c r="AE54" i="4" s="1"/>
  <c r="V57" i="3"/>
  <c r="V58" i="3" s="1"/>
  <c r="V53" i="3"/>
  <c r="AW44" i="4"/>
  <c r="K50" i="4"/>
  <c r="AS44" i="4"/>
  <c r="W57" i="3"/>
  <c r="W58" i="3" s="1"/>
  <c r="AI50" i="3"/>
  <c r="W53" i="3"/>
  <c r="S57" i="3"/>
  <c r="S58" i="3" s="1"/>
  <c r="AE50" i="3"/>
  <c r="S53" i="3"/>
  <c r="W44" i="4" l="1"/>
  <c r="BC44" i="4" s="1"/>
  <c r="T50" i="4"/>
  <c r="T56" i="4" s="1"/>
  <c r="AZ44" i="4"/>
  <c r="BB50" i="4"/>
  <c r="V53" i="4"/>
  <c r="BB53" i="4" s="1"/>
  <c r="V57" i="4"/>
  <c r="V58" i="4" s="1"/>
  <c r="S50" i="4"/>
  <c r="AY44" i="4"/>
  <c r="R57" i="4"/>
  <c r="R58" i="4" s="1"/>
  <c r="AX50" i="4"/>
  <c r="R53" i="4"/>
  <c r="AX53" i="4" s="1"/>
  <c r="AE44" i="2"/>
  <c r="F50" i="2"/>
  <c r="K57" i="2"/>
  <c r="K58" i="2" s="1"/>
  <c r="H50" i="2"/>
  <c r="AG44" i="2"/>
  <c r="I50" i="2"/>
  <c r="L50" i="2" s="1"/>
  <c r="AK50" i="2" s="1"/>
  <c r="AH44" i="2"/>
  <c r="L44" i="2"/>
  <c r="AK44" i="2" s="1"/>
  <c r="G53" i="2"/>
  <c r="AF50" i="2"/>
  <c r="E53" i="2"/>
  <c r="AD50" i="2"/>
  <c r="AE54" i="3"/>
  <c r="L44" i="3"/>
  <c r="AJ44" i="3" s="1"/>
  <c r="H54" i="1"/>
  <c r="H57" i="1" s="1"/>
  <c r="H58" i="1" s="1"/>
  <c r="I50" i="3"/>
  <c r="AG44" i="3"/>
  <c r="J50" i="3"/>
  <c r="AH44" i="3"/>
  <c r="H50" i="4"/>
  <c r="AP44" i="4"/>
  <c r="H54" i="3"/>
  <c r="H57" i="3" s="1"/>
  <c r="H58" i="3" s="1"/>
  <c r="T64" i="3" s="1"/>
  <c r="T54" i="3" s="1"/>
  <c r="T56" i="3" s="1"/>
  <c r="AF56" i="3" s="1"/>
  <c r="BA53" i="4"/>
  <c r="AR53" i="4"/>
  <c r="E53" i="3"/>
  <c r="E56" i="3" s="1"/>
  <c r="J57" i="2"/>
  <c r="J58" i="2" s="1"/>
  <c r="AI54" i="2"/>
  <c r="AN54" i="4"/>
  <c r="AW54" i="4"/>
  <c r="E50" i="4"/>
  <c r="AM50" i="4" s="1"/>
  <c r="L44" i="4"/>
  <c r="AT44" i="4" s="1"/>
  <c r="P53" i="4"/>
  <c r="AF54" i="4"/>
  <c r="AW53" i="4"/>
  <c r="AN53" i="4"/>
  <c r="E53" i="1"/>
  <c r="E56" i="1" s="1"/>
  <c r="L56" i="1" s="1"/>
  <c r="L50" i="1"/>
  <c r="K53" i="4"/>
  <c r="K54" i="4" s="1"/>
  <c r="AS50" i="4"/>
  <c r="AZ54" i="4"/>
  <c r="AQ54" i="4"/>
  <c r="Y56" i="2"/>
  <c r="AV50" i="4"/>
  <c r="AH50" i="4"/>
  <c r="AA53" i="4"/>
  <c r="AA56" i="4" s="1"/>
  <c r="Q58" i="3"/>
  <c r="X57" i="3"/>
  <c r="AQ53" i="4"/>
  <c r="R58" i="2"/>
  <c r="Y57" i="2"/>
  <c r="F50" i="3"/>
  <c r="AD44" i="3"/>
  <c r="AC50" i="3"/>
  <c r="G53" i="4"/>
  <c r="AO50" i="4"/>
  <c r="W50" i="4" l="1"/>
  <c r="BC50" i="4" s="1"/>
  <c r="T57" i="4"/>
  <c r="T58" i="4" s="1"/>
  <c r="T53" i="4"/>
  <c r="AZ53" i="4" s="1"/>
  <c r="AZ50" i="4"/>
  <c r="S57" i="4"/>
  <c r="S58" i="4" s="1"/>
  <c r="S53" i="4"/>
  <c r="AY53" i="4" s="1"/>
  <c r="AY50" i="4"/>
  <c r="F53" i="2"/>
  <c r="AE50" i="2"/>
  <c r="H53" i="2"/>
  <c r="H56" i="2" s="1"/>
  <c r="AG56" i="2" s="1"/>
  <c r="AG50" i="2"/>
  <c r="G56" i="2"/>
  <c r="AF56" i="2" s="1"/>
  <c r="G54" i="2"/>
  <c r="AH50" i="2"/>
  <c r="I53" i="2"/>
  <c r="I56" i="2" s="1"/>
  <c r="AH56" i="2" s="1"/>
  <c r="E56" i="2"/>
  <c r="E54" i="2"/>
  <c r="AF54" i="3"/>
  <c r="E54" i="1"/>
  <c r="E57" i="1" s="1"/>
  <c r="I53" i="3"/>
  <c r="I56" i="3" s="1"/>
  <c r="AG50" i="3"/>
  <c r="AP50" i="4"/>
  <c r="H53" i="4"/>
  <c r="J53" i="3"/>
  <c r="J56" i="3" s="1"/>
  <c r="AH50" i="3"/>
  <c r="K57" i="4"/>
  <c r="K58" i="4" s="1"/>
  <c r="AS54" i="4"/>
  <c r="G56" i="4"/>
  <c r="AO53" i="4"/>
  <c r="F53" i="3"/>
  <c r="F56" i="3" s="1"/>
  <c r="AD50" i="3"/>
  <c r="K56" i="4"/>
  <c r="AS53" i="4"/>
  <c r="P58" i="4"/>
  <c r="E53" i="4"/>
  <c r="E56" i="4" s="1"/>
  <c r="L50" i="4"/>
  <c r="AT50" i="4" s="1"/>
  <c r="E54" i="3"/>
  <c r="G54" i="4"/>
  <c r="L50" i="3"/>
  <c r="AJ50" i="3" s="1"/>
  <c r="AV53" i="4"/>
  <c r="AA54" i="4"/>
  <c r="BA54" i="4"/>
  <c r="AR54" i="4"/>
  <c r="W57" i="4" l="1"/>
  <c r="L56" i="3"/>
  <c r="AF59" i="3"/>
  <c r="AD55" i="4" s="1"/>
  <c r="AI59" i="3"/>
  <c r="AG55" i="4" s="1"/>
  <c r="AE59" i="3"/>
  <c r="AC55" i="4" s="1"/>
  <c r="H54" i="2"/>
  <c r="F56" i="2"/>
  <c r="AE56" i="2" s="1"/>
  <c r="F54" i="2"/>
  <c r="AG54" i="2"/>
  <c r="H57" i="2"/>
  <c r="H58" i="2" s="1"/>
  <c r="AF54" i="2"/>
  <c r="G57" i="2"/>
  <c r="G58" i="2" s="1"/>
  <c r="I54" i="2"/>
  <c r="E57" i="2"/>
  <c r="AD54" i="2"/>
  <c r="L54" i="1"/>
  <c r="I54" i="3"/>
  <c r="I57" i="3" s="1"/>
  <c r="I58" i="3" s="1"/>
  <c r="U64" i="3" s="1"/>
  <c r="U54" i="3" s="1"/>
  <c r="U56" i="3" s="1"/>
  <c r="AG56" i="3" s="1"/>
  <c r="J54" i="3"/>
  <c r="J57" i="3" s="1"/>
  <c r="J58" i="3" s="1"/>
  <c r="V64" i="3" s="1"/>
  <c r="V54" i="3" s="1"/>
  <c r="V56" i="3" s="1"/>
  <c r="AH56" i="3" s="1"/>
  <c r="H56" i="4"/>
  <c r="L56" i="4" s="1"/>
  <c r="AP53" i="4"/>
  <c r="H54" i="4"/>
  <c r="AM53" i="4"/>
  <c r="G57" i="4"/>
  <c r="G58" i="4" s="1"/>
  <c r="AO54" i="4"/>
  <c r="E54" i="4"/>
  <c r="E58" i="1"/>
  <c r="L57" i="1"/>
  <c r="E57" i="3"/>
  <c r="F54" i="3"/>
  <c r="F57" i="3" s="1"/>
  <c r="F58" i="3" s="1"/>
  <c r="R64" i="3" s="1"/>
  <c r="R54" i="3" s="1"/>
  <c r="AH54" i="4"/>
  <c r="V56" i="4"/>
  <c r="BB54" i="4"/>
  <c r="AD56" i="4" l="1"/>
  <c r="AP56" i="4" s="1"/>
  <c r="AD57" i="4"/>
  <c r="AD58" i="4" s="1"/>
  <c r="AP55" i="4"/>
  <c r="AY55" i="4"/>
  <c r="AX55" i="4"/>
  <c r="AC57" i="4"/>
  <c r="AO57" i="4" s="1"/>
  <c r="AC56" i="4"/>
  <c r="AO56" i="4" s="1"/>
  <c r="BB55" i="4"/>
  <c r="AS55" i="4"/>
  <c r="AG57" i="4"/>
  <c r="AS57" i="4" s="1"/>
  <c r="AG56" i="4"/>
  <c r="BB56" i="4" s="1"/>
  <c r="F57" i="2"/>
  <c r="F58" i="2" s="1"/>
  <c r="AE54" i="2"/>
  <c r="AH59" i="3"/>
  <c r="AF55" i="4" s="1"/>
  <c r="L56" i="2"/>
  <c r="AK56" i="2" s="1"/>
  <c r="AG59" i="3"/>
  <c r="AE55" i="4" s="1"/>
  <c r="AO55" i="4"/>
  <c r="AH54" i="2"/>
  <c r="I57" i="2"/>
  <c r="I58" i="2" s="1"/>
  <c r="L54" i="2"/>
  <c r="AK54" i="2" s="1"/>
  <c r="E58" i="2"/>
  <c r="AH54" i="3"/>
  <c r="AG54" i="3"/>
  <c r="H57" i="4"/>
  <c r="H58" i="4" s="1"/>
  <c r="AP54" i="4"/>
  <c r="L54" i="4"/>
  <c r="AT54" i="4" s="1"/>
  <c r="E57" i="4"/>
  <c r="L54" i="3"/>
  <c r="AM54" i="4"/>
  <c r="R56" i="4"/>
  <c r="AX54" i="4"/>
  <c r="AD54" i="3"/>
  <c r="R56" i="3"/>
  <c r="AD56" i="3" s="1"/>
  <c r="L57" i="3"/>
  <c r="E58" i="3"/>
  <c r="BB57" i="4" l="1"/>
  <c r="AD59" i="4"/>
  <c r="AY57" i="4"/>
  <c r="AC58" i="4"/>
  <c r="AO58" i="4" s="1"/>
  <c r="AX57" i="4"/>
  <c r="AG59" i="4"/>
  <c r="AS56" i="4"/>
  <c r="AC59" i="4"/>
  <c r="AX56" i="4"/>
  <c r="AG58" i="4"/>
  <c r="AS58" i="4" s="1"/>
  <c r="AQ55" i="4"/>
  <c r="AE56" i="4"/>
  <c r="AZ55" i="4"/>
  <c r="AE57" i="4"/>
  <c r="AE59" i="4" s="1"/>
  <c r="AF56" i="4"/>
  <c r="BA55" i="4"/>
  <c r="AR55" i="4"/>
  <c r="AF57" i="4"/>
  <c r="BA57" i="4" s="1"/>
  <c r="L57" i="2"/>
  <c r="AP57" i="4"/>
  <c r="S56" i="4"/>
  <c r="AY56" i="4" s="1"/>
  <c r="AY54" i="4"/>
  <c r="L57" i="4"/>
  <c r="E58" i="4"/>
  <c r="AY58" i="4"/>
  <c r="AP58" i="4"/>
  <c r="AC54" i="3" l="1"/>
  <c r="X54" i="3"/>
  <c r="AJ54" i="3" s="1"/>
  <c r="Q56" i="3"/>
  <c r="AC56" i="3" s="1"/>
  <c r="AC59" i="3" s="1"/>
  <c r="AX58" i="4"/>
  <c r="BB58" i="4"/>
  <c r="AF58" i="4"/>
  <c r="AR58" i="4" s="1"/>
  <c r="AZ57" i="4"/>
  <c r="AR57" i="4"/>
  <c r="AQ57" i="4"/>
  <c r="AF59" i="4"/>
  <c r="AQ56" i="4"/>
  <c r="AZ56" i="4"/>
  <c r="AD59" i="3"/>
  <c r="AB55" i="4" s="1"/>
  <c r="AE58" i="4"/>
  <c r="AQ58" i="4" s="1"/>
  <c r="AR56" i="4"/>
  <c r="BA56" i="4"/>
  <c r="W54" i="4"/>
  <c r="BC54" i="4" s="1"/>
  <c r="P56" i="4"/>
  <c r="W56" i="4" s="1"/>
  <c r="AV54" i="4"/>
  <c r="X56" i="3" l="1"/>
  <c r="BA58" i="4"/>
  <c r="AN55" i="4"/>
  <c r="AB57" i="4"/>
  <c r="AW57" i="4" s="1"/>
  <c r="AW55" i="4"/>
  <c r="AB56" i="4"/>
  <c r="AW56" i="4" s="1"/>
  <c r="AZ58" i="4"/>
  <c r="AJ56" i="3"/>
  <c r="AB58" i="4" l="1"/>
  <c r="AN58" i="4" s="1"/>
  <c r="AN57" i="4"/>
  <c r="AB59" i="4"/>
  <c r="AN56" i="4"/>
  <c r="AA55" i="4"/>
  <c r="AJ59" i="3"/>
  <c r="AW58" i="4" l="1"/>
  <c r="AH55" i="4"/>
  <c r="AV55" i="4"/>
  <c r="AM55" i="4"/>
  <c r="AA57" i="4"/>
  <c r="AH56" i="4" l="1"/>
  <c r="AM56" i="4"/>
  <c r="AV56" i="4"/>
  <c r="AA59" i="4"/>
  <c r="AH57" i="4"/>
  <c r="AA58" i="4"/>
  <c r="AM57" i="4"/>
  <c r="AV57" i="4"/>
  <c r="BC55" i="4"/>
  <c r="AT55" i="4"/>
  <c r="AM58" i="4" l="1"/>
  <c r="AV58" i="4"/>
  <c r="BC57" i="4"/>
  <c r="AT57" i="4"/>
  <c r="BC56" i="4"/>
  <c r="AT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A48F6984-E489-4D2D-BB05-DE715DC449B4}">
      <text>
        <r>
          <rPr>
            <sz val="9"/>
            <color indexed="81"/>
            <rFont val="Tahoma"/>
            <family val="2"/>
            <charset val="186"/>
          </rPr>
          <t xml:space="preserve">
aprēķins un skaidrojums Metodikas pamattekstā</t>
        </r>
      </text>
    </comment>
    <comment ref="A10" authorId="0" shapeId="0" xr:uid="{64699747-AC2E-4EB7-9FC4-702243CD5595}">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E52" authorId="0" shapeId="0" xr:uid="{9B9B9699-6339-4318-8AE4-00F8DC84403D}">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F357BDA4-64B2-48C9-8C09-5DF2F55F02D9}">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26E57A7-B6EC-45BD-8B7F-511FFE2C881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F864E8AF-411D-482B-9DFD-0AA608B4EBD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60A94665-D3FB-43A6-B9D7-7687F42D4FF5}">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F4E5C771-D280-4991-87B8-FD18799DB1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690C74C6-C445-42AE-8611-1866CBDD883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B065C80E-9FC3-4CCF-A4CA-A905711ACD5B}">
      <text>
        <r>
          <rPr>
            <sz val="9"/>
            <color indexed="81"/>
            <rFont val="Tahoma"/>
            <family val="2"/>
            <charset val="186"/>
          </rPr>
          <t xml:space="preserve">
aprēķins un skaidrojums Metodikas pamattekstā</t>
        </r>
      </text>
    </comment>
    <comment ref="P3" authorId="0" shapeId="0" xr:uid="{5C67FA97-39E9-45FF-8C68-94CD96543488}">
      <text>
        <r>
          <rPr>
            <sz val="9"/>
            <color indexed="81"/>
            <rFont val="Tahoma"/>
            <family val="2"/>
            <charset val="186"/>
          </rPr>
          <t xml:space="preserve">
aprēķins un skaidrojums Metodikas pamattekstā</t>
        </r>
      </text>
    </comment>
    <comment ref="A10" authorId="0" shapeId="0" xr:uid="{6B6865BD-9EA8-4C96-9AC1-22C3A5B5705C}">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07AB6B0A-3AD2-4DA8-A9EF-E5DAA1679C08}">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O46" authorId="0" shapeId="0" xr:uid="{F5FAFABD-4542-4F94-AB35-F1CF858ED534}">
      <text>
        <r>
          <rPr>
            <sz val="9"/>
            <color indexed="81"/>
            <rFont val="Tahoma"/>
            <family val="2"/>
            <charset val="186"/>
          </rPr>
          <t xml:space="preserve">
2.pielikuma A daļas-info par ieņēmumiem -2.1.rindu</t>
        </r>
      </text>
    </comment>
    <comment ref="O48" authorId="0" shapeId="0" xr:uid="{0589D6F7-C384-4410-8BCE-5C74ED4728AC}">
      <text>
        <r>
          <rPr>
            <sz val="9"/>
            <color indexed="81"/>
            <rFont val="Tahoma"/>
            <family val="2"/>
            <charset val="186"/>
          </rPr>
          <t xml:space="preserve">
2.pielikuma A daļas-info par ieņēmumiem -3.rindu</t>
        </r>
      </text>
    </comment>
    <comment ref="O49" authorId="0" shapeId="0" xr:uid="{55D5AEB8-73D1-44CB-9C17-159F691399FA}">
      <text>
        <r>
          <rPr>
            <sz val="9"/>
            <color indexed="81"/>
            <rFont val="Tahoma"/>
            <family val="2"/>
            <charset val="186"/>
          </rPr>
          <t xml:space="preserve">
2.pielikuma A daļas-info par ieņēmumiem -4.rindu</t>
        </r>
      </text>
    </comment>
    <comment ref="E52" authorId="0" shapeId="0" xr:uid="{89E96EC8-AD31-45A9-B88C-5149BE70079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532D3AE4-DCC7-4104-87E1-208D687FF8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CE28065-BE69-457B-91CD-D12C8512285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7A61417F-9823-4B38-A47E-28BC25FC162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8FEA2F12-C4B0-4179-BD99-AC9367AC9B8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D20E16F-F439-4254-85F1-12C67A8C401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ECC811B2-6B4C-4157-B339-95F4D91EA1EC}">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03C0DA49-AEFA-4841-A8F1-49F9C28807C3}">
      <text>
        <r>
          <rPr>
            <sz val="9"/>
            <color indexed="81"/>
            <rFont val="Tahoma"/>
            <family val="2"/>
            <charset val="186"/>
          </rPr>
          <t xml:space="preserve">
faktiskajām izmaksām rentabilitāti neliek- vienmēr 0%
</t>
        </r>
      </text>
    </comment>
    <comment ref="AC56" authorId="0" shapeId="0" xr:uid="{1A00EBCB-9B3C-4DCB-9A2C-4F956D395C6B}">
      <text>
        <r>
          <rPr>
            <sz val="9"/>
            <color indexed="81"/>
            <rFont val="Tahoma"/>
            <family val="2"/>
            <charset val="186"/>
          </rPr>
          <t xml:space="preserve">
starpība, kas piedalās dalības maksas Korrez  aprēķinā  tad, kad nāks ar jaunu dalības maksu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Inese Vēvere</author>
    <author>Maruta Purviņa</author>
  </authors>
  <commentList>
    <comment ref="D2" authorId="0" shapeId="0" xr:uid="{06FFB093-6D0C-43D0-9F51-9529ED6B982B}">
      <text>
        <r>
          <rPr>
            <b/>
            <sz val="9"/>
            <color indexed="81"/>
            <rFont val="Tahoma"/>
            <family val="2"/>
            <charset val="186"/>
          </rPr>
          <t>Inese Vēvere: 
Iepkaojuma likums</t>
        </r>
        <r>
          <rPr>
            <sz val="9"/>
            <color indexed="81"/>
            <rFont val="Tahoma"/>
            <family val="2"/>
            <charset val="186"/>
          </rPr>
          <t xml:space="preserve">
18.15 pants. (1) Pamatojoties uz pieņemto lēmumu, Valsts vides dienests slēdz līgumu par depozīta sistēmas darbības nodrošināšanu visā Latvijas teritorijā uz septiņiem gadiem.
(2) Līdz līguma noslēgšanai komersantam ir pienākums reģistrēt komercreģistra iestādē kā komersanta dalībniekus tos depozīta iepakotājus, kuri parakstījuši 18.13 panta 5. punktā minēto apliecinājumu.
</t>
        </r>
        <r>
          <rPr>
            <sz val="9"/>
            <color indexed="10"/>
            <rFont val="Tahoma"/>
            <family val="2"/>
            <charset val="186"/>
          </rPr>
          <t>(3) Depozīta sistēmas operatoram ir pienākums piemērot depozīta sistēmas dalības maksu, kas aprēķināta, uzsākot tā darbību, līdz brīdim, kad stājas spēkā depozīta sistēmas dalības maksa, kas apstiprināta likumā "Par sabiedrisko pakalpojumu regulatoriem" noteiktajā kārtībā.</t>
        </r>
      </text>
    </comment>
    <comment ref="C3" authorId="0" shapeId="0" xr:uid="{BA127908-820E-41B8-9B76-5558D48702B1}">
      <text>
        <r>
          <rPr>
            <sz val="9"/>
            <color indexed="81"/>
            <rFont val="Tahoma"/>
            <family val="2"/>
            <charset val="186"/>
          </rPr>
          <t xml:space="preserve">
aprēķins un skaidrojums Metodikas pamattekstā</t>
        </r>
      </text>
    </comment>
    <comment ref="P3" authorId="0" shapeId="0" xr:uid="{CBD55426-D429-4D7D-84BC-65BC0329FC08}">
      <text>
        <r>
          <rPr>
            <sz val="9"/>
            <color indexed="81"/>
            <rFont val="Tahoma"/>
            <family val="2"/>
            <charset val="186"/>
          </rPr>
          <t xml:space="preserve">
aprēķins un skaidrojums Metodikas pamattekstā</t>
        </r>
      </text>
    </comment>
    <comment ref="A10" authorId="0" shapeId="0" xr:uid="{42A637E0-605F-4576-B6C2-AD276A3023F3}">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3CC12349-B7ED-47B0-A029-AA25E76E4F5E}">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B46" authorId="0" shapeId="0" xr:uid="{E5F85462-44D7-4464-A70A-F325E5B1B439}">
      <text>
        <r>
          <rPr>
            <b/>
            <sz val="9"/>
            <color indexed="81"/>
            <rFont val="Tahoma"/>
            <family val="2"/>
            <charset val="186"/>
          </rPr>
          <t>Inese Vēvere:</t>
        </r>
        <r>
          <rPr>
            <sz val="9"/>
            <color indexed="81"/>
            <rFont val="Tahoma"/>
            <family val="2"/>
            <charset val="186"/>
          </rPr>
          <t xml:space="preserve">
2.pielikuma A daļas-info par ieņēmumiem -2.1.rindu</t>
        </r>
      </text>
    </comment>
    <comment ref="O46" authorId="0" shapeId="0" xr:uid="{376F07C1-1800-4116-85BA-41DC239470B3}">
      <text>
        <r>
          <rPr>
            <sz val="9"/>
            <color indexed="81"/>
            <rFont val="Tahoma"/>
            <family val="2"/>
            <charset val="186"/>
          </rPr>
          <t xml:space="preserve">
2.pielikuma A daļas-info par ieņēmumiem -2.1.rindu</t>
        </r>
      </text>
    </comment>
    <comment ref="B48" authorId="0" shapeId="0" xr:uid="{21CC8A28-4241-43C9-8303-E0F0F8F55159}">
      <text>
        <r>
          <rPr>
            <b/>
            <sz val="9"/>
            <color indexed="81"/>
            <rFont val="Tahoma"/>
            <family val="2"/>
            <charset val="186"/>
          </rPr>
          <t>Inese Vēvere:</t>
        </r>
        <r>
          <rPr>
            <sz val="9"/>
            <color indexed="81"/>
            <rFont val="Tahoma"/>
            <family val="2"/>
            <charset val="186"/>
          </rPr>
          <t xml:space="preserve">
2.pielikuma A daļas-info par ieņēmumiem -3.rindu</t>
        </r>
      </text>
    </comment>
    <comment ref="O48" authorId="0" shapeId="0" xr:uid="{03406232-1494-4024-8923-CBBC1FE34624}">
      <text>
        <r>
          <rPr>
            <sz val="9"/>
            <color indexed="81"/>
            <rFont val="Tahoma"/>
            <family val="2"/>
            <charset val="186"/>
          </rPr>
          <t xml:space="preserve">
2.pielikuma A daļas-info par ieņēmumiem -3.rindu</t>
        </r>
      </text>
    </comment>
    <comment ref="B49" authorId="0" shapeId="0" xr:uid="{842F7604-B3A5-4192-B8EE-AB60B92D8ED7}">
      <text>
        <r>
          <rPr>
            <b/>
            <sz val="9"/>
            <color indexed="81"/>
            <rFont val="Tahoma"/>
            <family val="2"/>
            <charset val="186"/>
          </rPr>
          <t>Inese Vēvere:</t>
        </r>
        <r>
          <rPr>
            <sz val="9"/>
            <color indexed="81"/>
            <rFont val="Tahoma"/>
            <family val="2"/>
            <charset val="186"/>
          </rPr>
          <t xml:space="preserve">
2.pielikuma A daļas-info par ieņēmumiem -4.rindu</t>
        </r>
      </text>
    </comment>
    <comment ref="O49" authorId="0" shapeId="0" xr:uid="{1D078FB0-7D60-4060-9EA1-6DF8D3F53004}">
      <text>
        <r>
          <rPr>
            <sz val="9"/>
            <color indexed="81"/>
            <rFont val="Tahoma"/>
            <family val="2"/>
            <charset val="186"/>
          </rPr>
          <t xml:space="preserve">
2.pielikuma A daļas-info par ieņēmumiem -4.rindu</t>
        </r>
      </text>
    </comment>
    <comment ref="E52" authorId="0" shapeId="0" xr:uid="{CC28D361-97AE-4D86-9C1F-29B7C6BE367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1036E059-4626-4D91-BD39-E4FAE77B3802}">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1AA3A0EE-868B-4F5E-BF6D-1E72C0FAB058}">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984073C6-06F0-47A8-8ECF-18C6742AC44C}">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345162E8-7E91-4BFB-981E-87BE06CAA5C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4ACE631-B791-409C-A263-526938B24A25}">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A3AEA9E3-499A-4383-8DBD-3E50E8FF86ED}">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4B8474F3-ACD4-4318-82C2-B41D58E751F4}">
      <text>
        <r>
          <rPr>
            <sz val="9"/>
            <color indexed="81"/>
            <rFont val="Tahoma"/>
            <family val="2"/>
          </rPr>
          <t xml:space="preserve">
faktiskajām izmaksām rentabilitāti neliek- vienmēr 0%
</t>
        </r>
      </text>
    </comment>
    <comment ref="O54" authorId="0" shapeId="0" xr:uid="{36B12B74-EF23-4EDE-91C8-0DA9A1810F1B}">
      <text>
        <r>
          <rPr>
            <sz val="9"/>
            <color indexed="81"/>
            <rFont val="Tahoma"/>
            <family val="2"/>
            <charset val="186"/>
          </rPr>
          <t xml:space="preserve">
jāsakrīt arVispārējās atļaujas, reģistrācijas un informācijas iesniegšanas noteikumi depozīta iepakojuma ..
2.pielikuma A daļas-info par ieņēmumiem -1.rindu</t>
        </r>
      </text>
    </comment>
    <comment ref="AB56" authorId="0" shapeId="0" xr:uid="{1F821056-2348-4936-8DD0-134E76E6D637}">
      <text>
        <r>
          <rPr>
            <sz val="9"/>
            <color indexed="81"/>
            <rFont val="Tahoma"/>
            <family val="2"/>
            <charset val="186"/>
          </rPr>
          <t xml:space="preserve">
starpība, kas piedalās dalības maksas Korrez  aprēķinā  tad, kad nāks ar jaunu dalības maksu</t>
        </r>
      </text>
    </comment>
    <comment ref="AA59" authorId="0" shapeId="0" xr:uid="{19618B05-CFCE-4D07-86AB-B83C09E05637}">
      <text>
        <r>
          <rPr>
            <sz val="9"/>
            <color indexed="81"/>
            <rFont val="Tahoma"/>
            <family val="2"/>
            <charset val="186"/>
          </rPr>
          <t xml:space="preserve">
summējas pārskata gada 12.rindas (Rezfakt - Rezpl) starpība, kā arī iepriekšējo gadu atskaitēs aprēķinātās starpības, ja tās vēl nav bijušas nokoriģētas spēkā esošajā dalības maksā</t>
        </r>
      </text>
    </comment>
    <comment ref="AC59" authorId="1" shapeId="0" xr:uid="{68D14C35-7995-4E14-A79A-45FA73DD3D7B}">
      <text>
        <r>
          <rPr>
            <sz val="9"/>
            <color indexed="81"/>
            <rFont val="Tahoma"/>
            <family val="2"/>
            <charset val="186"/>
          </rPr>
          <t xml:space="preserve">
Šeit summējas atskaites Rezfakt - Rezpl starpība, kā arī iepriekšējo gadu atskaitēs aprēķinātās starpības, ja tās vēl nav bijušas nokoriģētas spēkā esošā dalības maksā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518D5559-1078-45AE-9219-D73870F09158}">
      <text>
        <r>
          <rPr>
            <sz val="9"/>
            <color indexed="81"/>
            <rFont val="Tahoma"/>
            <family val="2"/>
            <charset val="186"/>
          </rPr>
          <t xml:space="preserve">
aprēķins un skaidrojums Metodikas pamattekstā</t>
        </r>
      </text>
    </comment>
    <comment ref="O3" authorId="0" shapeId="0" xr:uid="{65BDF6EC-8B46-4C1C-BB01-375601A4DA55}">
      <text>
        <r>
          <rPr>
            <sz val="9"/>
            <color indexed="81"/>
            <rFont val="Tahoma"/>
            <family val="2"/>
            <charset val="186"/>
          </rPr>
          <t xml:space="preserve">
aprēķins un skaidrojums Metodikas pamattekstā</t>
        </r>
      </text>
    </comment>
    <comment ref="Z3" authorId="0" shapeId="0" xr:uid="{C2077B0C-7749-4D2F-928E-60045090520A}">
      <text>
        <r>
          <rPr>
            <sz val="9"/>
            <color indexed="81"/>
            <rFont val="Tahoma"/>
            <family val="2"/>
            <charset val="186"/>
          </rPr>
          <t xml:space="preserve">
aprēķins un skaidrojums Metodikas pamattekstā</t>
        </r>
      </text>
    </comment>
    <comment ref="AL3" authorId="0" shapeId="0" xr:uid="{0FE6D5D9-2C0D-4432-8CDD-D9106D3FA1F5}">
      <text>
        <r>
          <rPr>
            <sz val="9"/>
            <color indexed="81"/>
            <rFont val="Tahoma"/>
            <family val="2"/>
            <charset val="186"/>
          </rPr>
          <t xml:space="preserve">
aprēķins un skaidrojums Metodikas pamattekstā</t>
        </r>
      </text>
    </comment>
    <comment ref="A10" authorId="0" shapeId="0" xr:uid="{9EC8023E-DBE2-43B4-9238-9E7A9335C35E}">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AA52" authorId="0" shapeId="0" xr:uid="{09DDBA5A-20C6-4EEC-A780-7263330C87E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B52" authorId="0" shapeId="0" xr:uid="{A8A625A9-2008-4888-A90D-03ED172455A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C52" authorId="0" shapeId="0" xr:uid="{4EDFA96A-200F-4D04-90DB-A09930F57F23}">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D52" authorId="0" shapeId="0" xr:uid="{8F4344B2-80D7-48E8-990F-54FACB71A0AF}">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E52" authorId="0" shapeId="0" xr:uid="{02F594DD-0BC7-4BAF-B66C-8D4107948C48}">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F52" authorId="0" shapeId="0" xr:uid="{E263F991-8882-4A5F-A2EA-CC4DB713329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G52" authorId="0" shapeId="0" xr:uid="{2C4F278A-20B2-4A0D-8510-7C0F980C4761}">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Y56" authorId="0" shapeId="0" xr:uid="{24B773E9-54BD-4D35-9D87-5DD11B5C9B28}">
      <text>
        <r>
          <rPr>
            <b/>
            <sz val="9"/>
            <color indexed="81"/>
            <rFont val="Tahoma"/>
            <family val="2"/>
            <charset val="186"/>
          </rPr>
          <t xml:space="preserve">Inese Vēvere:
</t>
        </r>
        <r>
          <rPr>
            <u/>
            <sz val="9"/>
            <color indexed="81"/>
            <rFont val="Tahoma"/>
            <family val="2"/>
            <charset val="186"/>
          </rPr>
          <t>Tikai informatīvs lauks-</t>
        </r>
        <r>
          <rPr>
            <sz val="9"/>
            <color indexed="81"/>
            <rFont val="Tahoma"/>
            <family val="2"/>
            <charset val="186"/>
          </rPr>
          <t xml:space="preserve">rāda cik liela starpība tiek plānota salīdzinot ar attiec.klases apsaimniekošanai nepieciešamajām izmaksām- rodas 1)kad jāsedz iepr.periodu zaudējumi vai jāsamazina plāns par peļņu, kas veidojusies iepriekšējos periodos; 2)ja maksā ieplāno kādu rentabilitātes %, prognozējot, ka būs nbepiec.papildus līdzekļi apgrozāmo līdzekļu piesaistei un darbības efektivitātes uzlabošanai.
"-" peļņa, sedzot visas izmaksas, kas saistītas ar šīs klases apsaimniekošanu, tātad dalības maksa =0
"+" plānotie ieņēmumi nesedz visas izmaksas, līdz ar to attiecīgās klases apsaimniekošanai nepieciešama dalības maksa &gt;0
</t>
        </r>
      </text>
    </comment>
  </commentList>
</comments>
</file>

<file path=xl/sharedStrings.xml><?xml version="1.0" encoding="utf-8"?>
<sst xmlns="http://schemas.openxmlformats.org/spreadsheetml/2006/main" count="1958" uniqueCount="206">
  <si>
    <t>https://likumi.lv/ta/id/315868-visparejas-atlaujas-registracijas-un-informacijas-iesniegsanas-noteikumi-depozita-iepakojuma-apsaimniekosanas-nozare</t>
  </si>
  <si>
    <t>https://likumi.lv/ta/id/315867-depozita-sistemas-dalibas-maksas-aprekinasanas-metodika</t>
  </si>
  <si>
    <t>Nr.</t>
  </si>
  <si>
    <t>Postenis</t>
  </si>
  <si>
    <t>Apz.</t>
  </si>
  <si>
    <t>Mērv.</t>
  </si>
  <si>
    <t>Vienreiz lietojamais depozīta iepakojums</t>
  </si>
  <si>
    <t>Kopā</t>
  </si>
  <si>
    <t>PET (caursp)</t>
  </si>
  <si>
    <t>PET (krāsaina)</t>
  </si>
  <si>
    <t>Metāls (AL)</t>
  </si>
  <si>
    <t>Metāls (Fe)</t>
  </si>
  <si>
    <t>Stikls</t>
  </si>
  <si>
    <t>Universāla dizaina</t>
  </si>
  <si>
    <t>Individuāla dizaina</t>
  </si>
  <si>
    <t>1.</t>
  </si>
  <si>
    <t>Apsaimniekotais depozīta iepakojuma daudzums pārskata gadā</t>
  </si>
  <si>
    <t>Q</t>
  </si>
  <si>
    <t>1.1.</t>
  </si>
  <si>
    <t>Tirgū laisto vienību skaits</t>
  </si>
  <si>
    <r>
      <t>Q</t>
    </r>
    <r>
      <rPr>
        <vertAlign val="subscript"/>
        <sz val="12"/>
        <rFont val="Times New Roman"/>
        <family val="1"/>
        <charset val="186"/>
      </rPr>
      <t>ap</t>
    </r>
  </si>
  <si>
    <t>vien.</t>
  </si>
  <si>
    <t>1.2.</t>
  </si>
  <si>
    <t>Savākto vienību skaits</t>
  </si>
  <si>
    <r>
      <t>Q</t>
    </r>
    <r>
      <rPr>
        <vertAlign val="subscript"/>
        <sz val="12"/>
        <rFont val="Times New Roman"/>
        <family val="1"/>
        <charset val="186"/>
      </rPr>
      <t>sav</t>
    </r>
  </si>
  <si>
    <t>1.3.</t>
  </si>
  <si>
    <t>Depozīta iepakojuma atgriešanas īpatsvars (1.2./1.1.)</t>
  </si>
  <si>
    <t>%</t>
  </si>
  <si>
    <t>2.</t>
  </si>
  <si>
    <r>
      <t xml:space="preserve">Depozīta iepakojuma pieņemšanas un savākšanas izmaksas </t>
    </r>
    <r>
      <rPr>
        <b/>
        <sz val="12"/>
        <color rgb="FF0070C0"/>
        <rFont val="Times New Roman"/>
        <family val="1"/>
        <charset val="186"/>
      </rPr>
      <t>(mainīgās izmaksas)</t>
    </r>
  </si>
  <si>
    <r>
      <t>I</t>
    </r>
    <r>
      <rPr>
        <b/>
        <vertAlign val="subscript"/>
        <sz val="12"/>
        <rFont val="Times New Roman"/>
        <family val="1"/>
        <charset val="186"/>
      </rPr>
      <t>main</t>
    </r>
  </si>
  <si>
    <t>EUR</t>
  </si>
  <si>
    <t>2.1.</t>
  </si>
  <si>
    <t>Depozīta iepakojuma apsaimniekošanas maksas izmaksas</t>
  </si>
  <si>
    <r>
      <t>I</t>
    </r>
    <r>
      <rPr>
        <vertAlign val="subscript"/>
        <sz val="12"/>
        <rFont val="Times New Roman"/>
        <family val="1"/>
        <charset val="186"/>
      </rPr>
      <t>apsaimn</t>
    </r>
  </si>
  <si>
    <t>2.1.1.</t>
  </si>
  <si>
    <t>Automatizēta pieņemšanas vieta</t>
  </si>
  <si>
    <t>2.1.1.1.</t>
  </si>
  <si>
    <t>ar iepakojuma sapresēšanas funkciju</t>
  </si>
  <si>
    <t>2.1.1.2.</t>
  </si>
  <si>
    <t xml:space="preserve"> bez iepakojuma sapresēšanas funkcijas</t>
  </si>
  <si>
    <t>2.1.2.</t>
  </si>
  <si>
    <t>Manuāla pieņemšanas vieta</t>
  </si>
  <si>
    <t>2.2.</t>
  </si>
  <si>
    <t>Depozīta iepakojuma pieņemšanas automātu nomas izmaksas</t>
  </si>
  <si>
    <r>
      <t>I</t>
    </r>
    <r>
      <rPr>
        <vertAlign val="subscript"/>
        <sz val="12"/>
        <rFont val="Times New Roman"/>
        <family val="1"/>
        <charset val="186"/>
      </rPr>
      <t>noma</t>
    </r>
  </si>
  <si>
    <t>2.3.</t>
  </si>
  <si>
    <t>Depozīta iepakojuma savākšanas un loģistikas izmaksas</t>
  </si>
  <si>
    <r>
      <t>I</t>
    </r>
    <r>
      <rPr>
        <vertAlign val="subscript"/>
        <sz val="12"/>
        <rFont val="Times New Roman"/>
        <family val="1"/>
        <charset val="186"/>
      </rPr>
      <t>sav</t>
    </r>
  </si>
  <si>
    <t>2.4.</t>
  </si>
  <si>
    <t>Izmaksas iepakojuma materiāliem un aprīkojumam depozīta iepakojuma uzglabāšanai  un savākšanai</t>
  </si>
  <si>
    <r>
      <t>I</t>
    </r>
    <r>
      <rPr>
        <vertAlign val="subscript"/>
        <sz val="12"/>
        <rFont val="Times New Roman"/>
        <family val="1"/>
        <charset val="186"/>
      </rPr>
      <t>iepak</t>
    </r>
  </si>
  <si>
    <t>3.</t>
  </si>
  <si>
    <r>
      <t xml:space="preserve">Kopā depozīta sistēmas nodrošināšanas saimnieciskās darbības izmaksas </t>
    </r>
    <r>
      <rPr>
        <b/>
        <sz val="12"/>
        <color rgb="FF0070C0"/>
        <rFont val="Times New Roman"/>
        <family val="1"/>
        <charset val="186"/>
      </rPr>
      <t>(fiksētās izmaksas)</t>
    </r>
  </si>
  <si>
    <r>
      <t>I</t>
    </r>
    <r>
      <rPr>
        <b/>
        <vertAlign val="subscript"/>
        <sz val="12"/>
        <rFont val="Times New Roman"/>
        <family val="1"/>
        <charset val="186"/>
      </rPr>
      <t>fiks</t>
    </r>
  </si>
  <si>
    <t>3.1.</t>
  </si>
  <si>
    <t>Depozīta iepakojuma pieņemšanas automātu izmaksas</t>
  </si>
  <si>
    <r>
      <t>I</t>
    </r>
    <r>
      <rPr>
        <vertAlign val="subscript"/>
        <sz val="12"/>
        <color rgb="FF0070C0"/>
        <rFont val="Times New Roman"/>
        <family val="1"/>
        <charset val="186"/>
      </rPr>
      <t>aut</t>
    </r>
  </si>
  <si>
    <t>3.1.1.</t>
  </si>
  <si>
    <t>Pamatlīdzekļu nolietojuma un nemateriālo ieguldījumu vērtības norakstījuma izmaksas</t>
  </si>
  <si>
    <r>
      <t>I</t>
    </r>
    <r>
      <rPr>
        <i/>
        <vertAlign val="subscript"/>
        <sz val="12"/>
        <rFont val="Times New Roman"/>
        <family val="1"/>
        <charset val="186"/>
      </rPr>
      <t>nol.aut</t>
    </r>
  </si>
  <si>
    <t>3.1.1.1.</t>
  </si>
  <si>
    <t>pamatlīdzekļu nolietojums</t>
  </si>
  <si>
    <t>3.1.1.2.</t>
  </si>
  <si>
    <t xml:space="preserve"> nemateriālo ieguldījumu vērtības nolietojums</t>
  </si>
  <si>
    <t>3.1.2.</t>
  </si>
  <si>
    <t>Remonta un apkopes izmaksas</t>
  </si>
  <si>
    <r>
      <t>I</t>
    </r>
    <r>
      <rPr>
        <i/>
        <vertAlign val="subscript"/>
        <sz val="12"/>
        <rFont val="Times New Roman"/>
        <family val="1"/>
        <charset val="186"/>
      </rPr>
      <t>rem.aut</t>
    </r>
  </si>
  <si>
    <t>3.1.3.</t>
  </si>
  <si>
    <t>Nomas izmaksas</t>
  </si>
  <si>
    <r>
      <t>I</t>
    </r>
    <r>
      <rPr>
        <i/>
        <vertAlign val="subscript"/>
        <sz val="12"/>
        <rFont val="Times New Roman"/>
        <family val="1"/>
        <charset val="186"/>
      </rPr>
      <t>noma.aut</t>
    </r>
  </si>
  <si>
    <t>3.2.</t>
  </si>
  <si>
    <t>Depozīta iepakojuma šķirošanas, uzskaites un sagatavošanas pārstrādei un reģenerācijai centra pamatlīdzekļu nolietojuma un nemateriālo ieguldījumu vērtības norakstījuma izmaksas</t>
  </si>
  <si>
    <r>
      <t>I</t>
    </r>
    <r>
      <rPr>
        <vertAlign val="subscript"/>
        <sz val="12"/>
        <color rgb="FF0070C0"/>
        <rFont val="Times New Roman"/>
        <family val="1"/>
        <charset val="186"/>
      </rPr>
      <t>nol</t>
    </r>
  </si>
  <si>
    <t>3.2.1.</t>
  </si>
  <si>
    <t>Pamatlīdzekļu nolietojums, t.sk.: </t>
  </si>
  <si>
    <r>
      <rPr>
        <i/>
        <sz val="12"/>
        <rFont val="Times New Roman"/>
        <family val="1"/>
        <charset val="186"/>
      </rPr>
      <t>I</t>
    </r>
    <r>
      <rPr>
        <i/>
        <vertAlign val="subscript"/>
        <sz val="12"/>
        <rFont val="Times New Roman"/>
        <family val="1"/>
        <charset val="186"/>
      </rPr>
      <t>nol.pam</t>
    </r>
  </si>
  <si>
    <t>3.2.1.1.</t>
  </si>
  <si>
    <t>ēkas, būves</t>
  </si>
  <si>
    <t>3.2.1.2.</t>
  </si>
  <si>
    <t xml:space="preserve"> iekārtas, mehānismi</t>
  </si>
  <si>
    <t>3.2.1.3.</t>
  </si>
  <si>
    <t xml:space="preserve"> pārējie </t>
  </si>
  <si>
    <t>3.2.2.</t>
  </si>
  <si>
    <t>Nemateriālo ieguldījumu vērtības norakstījums</t>
  </si>
  <si>
    <r>
      <t>I</t>
    </r>
    <r>
      <rPr>
        <i/>
        <vertAlign val="subscript"/>
        <sz val="12"/>
        <rFont val="Times New Roman"/>
        <family val="1"/>
        <charset val="186"/>
      </rPr>
      <t>nol.nem</t>
    </r>
  </si>
  <si>
    <t>3.3.</t>
  </si>
  <si>
    <t>Kredīta procentu maksājumi</t>
  </si>
  <si>
    <r>
      <t>I</t>
    </r>
    <r>
      <rPr>
        <vertAlign val="subscript"/>
        <sz val="12"/>
        <color rgb="FF0070C0"/>
        <rFont val="Times New Roman"/>
        <family val="1"/>
        <charset val="186"/>
      </rPr>
      <t>kr</t>
    </r>
  </si>
  <si>
    <t>3.4.</t>
  </si>
  <si>
    <t xml:space="preserve">Personāla izmaksas </t>
  </si>
  <si>
    <r>
      <t>I</t>
    </r>
    <r>
      <rPr>
        <vertAlign val="subscript"/>
        <sz val="12"/>
        <color rgb="FF0070C0"/>
        <rFont val="Times New Roman"/>
        <family val="1"/>
        <charset val="186"/>
      </rPr>
      <t>pers</t>
    </r>
  </si>
  <si>
    <t>3.4.1.</t>
  </si>
  <si>
    <t>Darba samaksa</t>
  </si>
  <si>
    <t>3.4.2.</t>
  </si>
  <si>
    <t>Sociālās apdrošināšanas izmaksas</t>
  </si>
  <si>
    <t>3.5.</t>
  </si>
  <si>
    <t>Depozīta iepakojuma šķirošanas, uzskaites un sagatavošanas pārstrādei un reģenerācijai tehnoloģisko procesu nodrošināšanas izmaksas</t>
  </si>
  <si>
    <r>
      <t>I</t>
    </r>
    <r>
      <rPr>
        <vertAlign val="subscript"/>
        <sz val="12"/>
        <color rgb="FF0070C0"/>
        <rFont val="Times New Roman"/>
        <family val="1"/>
        <charset val="186"/>
      </rPr>
      <t>tehn</t>
    </r>
  </si>
  <si>
    <t>3.5.1.</t>
  </si>
  <si>
    <t>Transporta līdzekļu, iekārtu remonts, uzturēšana</t>
  </si>
  <si>
    <t>3.5.2.</t>
  </si>
  <si>
    <t>Būvju un ēku uzturēšana, noma, komunālie pakalpojumi</t>
  </si>
  <si>
    <t>3.5.3.</t>
  </si>
  <si>
    <t>Depozīta iepakojuma transportēšana uz pārstrādes un reģenerācijas vietu</t>
  </si>
  <si>
    <t>3.6.</t>
  </si>
  <si>
    <t>Administrācijas izmaksas, kas nav iekļautas citos izmaksu posteņos</t>
  </si>
  <si>
    <r>
      <t>I</t>
    </r>
    <r>
      <rPr>
        <vertAlign val="subscript"/>
        <sz val="12"/>
        <color rgb="FF0070C0"/>
        <rFont val="Times New Roman"/>
        <family val="1"/>
        <charset val="186"/>
      </rPr>
      <t>adm</t>
    </r>
  </si>
  <si>
    <t>3.7.</t>
  </si>
  <si>
    <t>Sabiedrības informēšanas izmaksas</t>
  </si>
  <si>
    <r>
      <t>I</t>
    </r>
    <r>
      <rPr>
        <vertAlign val="subscript"/>
        <sz val="12"/>
        <color rgb="FF0070C0"/>
        <rFont val="Times New Roman"/>
        <family val="1"/>
        <charset val="186"/>
      </rPr>
      <t>izgl</t>
    </r>
  </si>
  <si>
    <t>3.8.</t>
  </si>
  <si>
    <t xml:space="preserve">Pārējās izmaksas </t>
  </si>
  <si>
    <r>
      <t>I</t>
    </r>
    <r>
      <rPr>
        <vertAlign val="subscript"/>
        <sz val="12"/>
        <color rgb="FF0070C0"/>
        <rFont val="Times New Roman"/>
        <family val="1"/>
        <charset val="186"/>
      </rPr>
      <t>c</t>
    </r>
  </si>
  <si>
    <t>4.</t>
  </si>
  <si>
    <r>
      <t>I</t>
    </r>
    <r>
      <rPr>
        <b/>
        <vertAlign val="subscript"/>
        <sz val="12"/>
        <rFont val="Times New Roman"/>
        <family val="1"/>
        <charset val="186"/>
      </rPr>
      <t>nd</t>
    </r>
  </si>
  <si>
    <t>5.</t>
  </si>
  <si>
    <t>Nodokļi</t>
  </si>
  <si>
    <r>
      <t>I</t>
    </r>
    <r>
      <rPr>
        <b/>
        <vertAlign val="subscript"/>
        <sz val="12"/>
        <rFont val="Times New Roman"/>
        <family val="1"/>
        <charset val="186"/>
      </rPr>
      <t>nod</t>
    </r>
  </si>
  <si>
    <t>6.</t>
  </si>
  <si>
    <r>
      <t>Depozīta sistēmas nodrošināšanas faktiskās izmaksas pārskata</t>
    </r>
    <r>
      <rPr>
        <b/>
        <sz val="12"/>
        <color rgb="FFFF0000"/>
        <rFont val="Times New Roman"/>
        <family val="1"/>
        <charset val="186"/>
      </rPr>
      <t xml:space="preserve"> </t>
    </r>
    <r>
      <rPr>
        <b/>
        <sz val="12"/>
        <rFont val="Times New Roman"/>
        <family val="1"/>
        <charset val="186"/>
      </rPr>
      <t>gadā, (2.+3.+4.+5.)</t>
    </r>
  </si>
  <si>
    <t>I</t>
  </si>
  <si>
    <t>7.</t>
  </si>
  <si>
    <t>Ieņēmumi saskaņā ar metodikas 9.punktu (7.1.-7.2.+7.3.+7.4)</t>
  </si>
  <si>
    <t>Ien</t>
  </si>
  <si>
    <t>7.1.</t>
  </si>
  <si>
    <t>Ieņēmumi no neatmaksātās depozīta maksas</t>
  </si>
  <si>
    <r>
      <t>Ien</t>
    </r>
    <r>
      <rPr>
        <vertAlign val="subscript"/>
        <sz val="12"/>
        <rFont val="Times New Roman"/>
        <family val="1"/>
        <charset val="186"/>
      </rPr>
      <t>dep</t>
    </r>
  </si>
  <si>
    <t>7.2.</t>
  </si>
  <si>
    <t>Tirgus saistību vērtības korekcija</t>
  </si>
  <si>
    <r>
      <t>Ien</t>
    </r>
    <r>
      <rPr>
        <vertAlign val="subscript"/>
        <sz val="12"/>
        <color theme="5" tint="-0.249977111117893"/>
        <rFont val="Times New Roman"/>
        <family val="1"/>
        <charset val="186"/>
      </rPr>
      <t>dep.kor</t>
    </r>
  </si>
  <si>
    <t>7.3.</t>
  </si>
  <si>
    <t>Ieņēmumi no pārstrādei un reģenerācijai sagatavotā depozīta iepakojuma pārdošanas</t>
  </si>
  <si>
    <r>
      <t>Ien</t>
    </r>
    <r>
      <rPr>
        <vertAlign val="subscript"/>
        <sz val="12"/>
        <rFont val="Times New Roman"/>
        <family val="1"/>
        <charset val="186"/>
      </rPr>
      <t>pard</t>
    </r>
  </si>
  <si>
    <t>7.4.</t>
  </si>
  <si>
    <t>Citi ieņēmumi saistībā ar depozīta sistēmas nodrošinājuma pakalpojumu</t>
  </si>
  <si>
    <r>
      <t>Ien</t>
    </r>
    <r>
      <rPr>
        <vertAlign val="subscript"/>
        <sz val="12"/>
        <rFont val="Times New Roman"/>
        <family val="1"/>
        <charset val="186"/>
      </rPr>
      <t>c</t>
    </r>
  </si>
  <si>
    <t>8.</t>
  </si>
  <si>
    <t>Depozīta sistēmas dalības maksas izmaksas, (6.-7.)</t>
  </si>
  <si>
    <r>
      <t>I</t>
    </r>
    <r>
      <rPr>
        <b/>
        <vertAlign val="subscript"/>
        <sz val="12"/>
        <rFont val="Times New Roman"/>
        <family val="1"/>
        <charset val="186"/>
      </rPr>
      <t>dal</t>
    </r>
  </si>
  <si>
    <t>9.</t>
  </si>
  <si>
    <t xml:space="preserve">Apgrozījuma rentabilitāte </t>
  </si>
  <si>
    <t>9.1.</t>
  </si>
  <si>
    <t>Rentabilitātes procents</t>
  </si>
  <si>
    <r>
      <t xml:space="preserve">r </t>
    </r>
    <r>
      <rPr>
        <vertAlign val="subscript"/>
        <sz val="12"/>
        <color rgb="FF000000"/>
        <rFont val="Times New Roman"/>
        <family val="1"/>
        <charset val="186"/>
      </rPr>
      <t>kred</t>
    </r>
  </si>
  <si>
    <t>9.2.</t>
  </si>
  <si>
    <r>
      <t xml:space="preserve">Peļņa, (8 </t>
    </r>
    <r>
      <rPr>
        <sz val="10"/>
        <rFont val="Times New Roman"/>
        <family val="1"/>
        <charset val="186"/>
      </rPr>
      <t>x</t>
    </r>
    <r>
      <rPr>
        <sz val="12"/>
        <rFont val="Times New Roman"/>
        <family val="1"/>
        <charset val="186"/>
      </rPr>
      <t xml:space="preserve"> 9.1.)</t>
    </r>
  </si>
  <si>
    <r>
      <t>P</t>
    </r>
    <r>
      <rPr>
        <vertAlign val="subscript"/>
        <sz val="12"/>
        <color rgb="FF000000"/>
        <rFont val="Times New Roman"/>
        <family val="1"/>
        <charset val="186"/>
      </rPr>
      <t>rent</t>
    </r>
  </si>
  <si>
    <t>10.</t>
  </si>
  <si>
    <t>Depozīta sistēmas dalības maksas izmaksas ar rentabilitāti, (8.+9.2.)</t>
  </si>
  <si>
    <r>
      <t>I</t>
    </r>
    <r>
      <rPr>
        <b/>
        <vertAlign val="subscript"/>
        <sz val="12"/>
        <color indexed="8"/>
        <rFont val="Times New Roman"/>
        <family val="1"/>
        <charset val="186"/>
      </rPr>
      <t>rent</t>
    </r>
  </si>
  <si>
    <t>11.</t>
  </si>
  <si>
    <t>Korekcija par iepriekšējā perioda faktiskās saimnieciskās darbības finanšu rezultātu**</t>
  </si>
  <si>
    <r>
      <t>Kor</t>
    </r>
    <r>
      <rPr>
        <vertAlign val="subscript"/>
        <sz val="12"/>
        <rFont val="Times New Roman"/>
        <family val="1"/>
        <charset val="186"/>
      </rPr>
      <t>rez</t>
    </r>
  </si>
  <si>
    <t>12.</t>
  </si>
  <si>
    <t>Plānotās saimnieciskās darbības finanšu rezultāts kārtējā gadā (9.2.-11.)</t>
  </si>
  <si>
    <r>
      <t>Rez</t>
    </r>
    <r>
      <rPr>
        <b/>
        <vertAlign val="subscript"/>
        <sz val="12"/>
        <color rgb="FF0070C0"/>
        <rFont val="Times New Roman"/>
        <family val="1"/>
        <charset val="186"/>
      </rPr>
      <t>pl</t>
    </r>
  </si>
  <si>
    <t>13.</t>
  </si>
  <si>
    <t>Depozīta sistēmas dalības maksas izmaksas pēc korekcijas, (10.-11.)</t>
  </si>
  <si>
    <r>
      <t>I</t>
    </r>
    <r>
      <rPr>
        <b/>
        <vertAlign val="subscript"/>
        <sz val="12"/>
        <rFont val="Times New Roman"/>
        <family val="1"/>
        <charset val="186"/>
      </rPr>
      <t>dalkor</t>
    </r>
  </si>
  <si>
    <t>14.</t>
  </si>
  <si>
    <t>Depozīta sistēmas dalības maksa, (13./1.1.)</t>
  </si>
  <si>
    <r>
      <t>M</t>
    </r>
    <r>
      <rPr>
        <b/>
        <vertAlign val="subscript"/>
        <sz val="12"/>
        <rFont val="Times New Roman"/>
        <family val="1"/>
        <charset val="186"/>
      </rPr>
      <t>dal</t>
    </r>
  </si>
  <si>
    <t>EUR/vien.</t>
  </si>
  <si>
    <t>** aprēķinu veic, pamatojoties uz Regulatoram iesniegtajā atskaitē par depozīta sistēmas nodrošināšanas pakalpojumu iepriekšējā kalendārajā gadā, kas iesniegta saskaņā ar Regulatora lēmumu par vispārējās atļaujas, reģistrēšanas un informācijas iesniegšanas noteikumiem depozīta iepakojuma apsaimniekošanas nozarē sniegtajiem datiem</t>
  </si>
  <si>
    <t>* dalības maksas projekta aprēķinā iekļautās gala summas tiek atšifrētas detalizētāk pa pozīcijām dalības maksas projekta veidojošo izmaksu pamatojumā</t>
  </si>
  <si>
    <t>Pārskata gada dati (B daļas 2.tabula)</t>
  </si>
  <si>
    <t>Pārskata gada dati (B daļas 1.tabula)</t>
  </si>
  <si>
    <r>
      <t>STARPĪBA Kor</t>
    </r>
    <r>
      <rPr>
        <b/>
        <vertAlign val="subscript"/>
        <sz val="14"/>
        <color rgb="FFFF0000"/>
        <rFont val="Times New Roman"/>
        <family val="1"/>
        <charset val="186"/>
      </rPr>
      <t>rez</t>
    </r>
    <r>
      <rPr>
        <b/>
        <sz val="14"/>
        <color rgb="FFFF0000"/>
        <rFont val="Times New Roman"/>
        <family val="1"/>
        <charset val="186"/>
      </rPr>
      <t xml:space="preserve"> aprēķinam</t>
    </r>
  </si>
  <si>
    <t>Spēkā esošā maksa</t>
  </si>
  <si>
    <t>Pārskata gada pakalpojumu daudzums, izmaksas un ieņēmumi</t>
  </si>
  <si>
    <t>Pārskata gada un spēkā esošās dalības maksas starpība</t>
  </si>
  <si>
    <t>Plastmasa (caursp)</t>
  </si>
  <si>
    <t>Plastmasa (krāsaina)</t>
  </si>
  <si>
    <t>Apsaimniekotais depozīta iepakojuma daudzums kārtējā gadā</t>
  </si>
  <si>
    <r>
      <t xml:space="preserve">Depozīta sistēmas nodrošināšanas saimnieciskās darbības izmaksas </t>
    </r>
    <r>
      <rPr>
        <b/>
        <sz val="12"/>
        <color rgb="FF0070C0"/>
        <rFont val="Times New Roman"/>
        <family val="1"/>
        <charset val="186"/>
      </rPr>
      <t>(fiksētās izmaksas)</t>
    </r>
  </si>
  <si>
    <t>Depozīta sistēmas nodrošināšanai nepieciešamās izmaksas, (2.+3.+4.+5.)</t>
  </si>
  <si>
    <t>Ieņēmumi no pārstrādei un reģenerācijai sagatvotā depozīta iepakojuma pārdošanas</t>
  </si>
  <si>
    <t>Depozīta sistēmas dalības maksas izmaksas pārskata gadā  (6.-7.)</t>
  </si>
  <si>
    <t>Apgrozījuma rentabilitāte</t>
  </si>
  <si>
    <t>Rentabilitātes procents (0%)</t>
  </si>
  <si>
    <r>
      <t xml:space="preserve">r </t>
    </r>
    <r>
      <rPr>
        <vertAlign val="subscript"/>
        <sz val="12"/>
        <color theme="2" tint="-0.499984740745262"/>
        <rFont val="Times New Roman"/>
        <family val="1"/>
        <charset val="186"/>
      </rPr>
      <t>kred</t>
    </r>
  </si>
  <si>
    <r>
      <t xml:space="preserve">Peļņa, (8 </t>
    </r>
    <r>
      <rPr>
        <sz val="10"/>
        <color theme="2" tint="-0.499984740745262"/>
        <rFont val="Times New Roman"/>
        <family val="1"/>
        <charset val="186"/>
      </rPr>
      <t>x</t>
    </r>
    <r>
      <rPr>
        <sz val="12"/>
        <color theme="2" tint="-0.499984740745262"/>
        <rFont val="Times New Roman"/>
        <family val="1"/>
        <charset val="186"/>
      </rPr>
      <t xml:space="preserve"> 9.1.)</t>
    </r>
  </si>
  <si>
    <r>
      <t>P</t>
    </r>
    <r>
      <rPr>
        <vertAlign val="subscript"/>
        <sz val="12"/>
        <color theme="2" tint="-0.499984740745262"/>
        <rFont val="Times New Roman"/>
        <family val="1"/>
        <charset val="186"/>
      </rPr>
      <t>rent</t>
    </r>
  </si>
  <si>
    <t>Depozīta sistēmas dalības maksas faktiskie ieņēmumi pārskata gadā*</t>
  </si>
  <si>
    <t>Korekcija par iepriekšējā perioda faktiskās saimnieciskās darbības finanšu rezultātu*</t>
  </si>
  <si>
    <t>Saimnieciskās darbības finanšu rezultāts pārskata gadā (10.-8.)</t>
  </si>
  <si>
    <r>
      <t>Rez</t>
    </r>
    <r>
      <rPr>
        <b/>
        <vertAlign val="subscript"/>
        <sz val="12"/>
        <color rgb="FF0070C0"/>
        <rFont val="Times New Roman"/>
        <family val="1"/>
        <charset val="186"/>
      </rPr>
      <t>fakt</t>
    </r>
  </si>
  <si>
    <t xml:space="preserve">	Plānotās saimnieciskās darbības finanšu rezultāts kārtējā gadā</t>
  </si>
  <si>
    <r>
      <t>Rez</t>
    </r>
    <r>
      <rPr>
        <b/>
        <vertAlign val="subscript"/>
        <sz val="12"/>
        <color rgb="FFFF0000"/>
        <rFont val="Times New Roman"/>
        <family val="1"/>
        <charset val="186"/>
      </rPr>
      <t>fakt</t>
    </r>
    <r>
      <rPr>
        <b/>
        <sz val="12"/>
        <color rgb="FFFF0000"/>
        <rFont val="Times New Roman"/>
        <family val="1"/>
        <charset val="186"/>
      </rPr>
      <t>-Rez</t>
    </r>
    <r>
      <rPr>
        <b/>
        <vertAlign val="subscript"/>
        <sz val="12"/>
        <color rgb="FFFF0000"/>
        <rFont val="Times New Roman"/>
        <family val="1"/>
        <charset val="186"/>
      </rPr>
      <t>pl</t>
    </r>
  </si>
  <si>
    <t>Depozīta sistēmas dalības maksas izmaksas saskaņā ar pārskata gada saimniecisko  darbību, (=8.)</t>
  </si>
  <si>
    <t>Depozīta sistēmas dalības maksa saskaņā ar pārskata gada saimniecisko darbību (13./1.1.)</t>
  </si>
  <si>
    <t xml:space="preserve">* jāsakrīt ar A daļas 1.posteni “Ieņēmumi no depozīta sistēmas dalības maksas” </t>
  </si>
  <si>
    <r>
      <t xml:space="preserve">** </t>
    </r>
    <r>
      <rPr>
        <sz val="8"/>
        <color rgb="FF000000"/>
        <rFont val="Times New Roman"/>
        <family val="1"/>
        <charset val="186"/>
      </rPr>
      <t>neaprēķina (iekļauts tikai 2.tabulas attiecīgajā postenī)</t>
    </r>
  </si>
  <si>
    <t>Komentāri izmaiņām</t>
  </si>
  <si>
    <r>
      <t xml:space="preserve">* </t>
    </r>
    <r>
      <rPr>
        <sz val="8"/>
        <color rgb="FF000000"/>
        <rFont val="Times New Roman"/>
        <family val="1"/>
        <charset val="186"/>
      </rPr>
      <t>neaprēķina (iekļauj tikai dalības maksas aprēķinā)</t>
    </r>
  </si>
  <si>
    <r>
      <t xml:space="preserve">** </t>
    </r>
    <r>
      <rPr>
        <sz val="8"/>
        <color rgb="FF000000"/>
        <rFont val="Times New Roman"/>
        <family val="1"/>
        <charset val="186"/>
      </rPr>
      <t>summējas pārskata gada 12.rindas (Rez</t>
    </r>
    <r>
      <rPr>
        <vertAlign val="subscript"/>
        <sz val="8"/>
        <color rgb="FF000000"/>
        <rFont val="Times New Roman"/>
        <family val="1"/>
        <charset val="186"/>
      </rPr>
      <t>fakt</t>
    </r>
    <r>
      <rPr>
        <sz val="8"/>
        <color rgb="FF000000"/>
        <rFont val="Times New Roman"/>
        <family val="1"/>
        <charset val="186"/>
      </rPr>
      <t xml:space="preserve"> - Rez</t>
    </r>
    <r>
      <rPr>
        <vertAlign val="subscript"/>
        <sz val="8"/>
        <color rgb="FF000000"/>
        <rFont val="Times New Roman"/>
        <family val="1"/>
        <charset val="186"/>
      </rPr>
      <t>pl </t>
    </r>
    <r>
      <rPr>
        <sz val="8"/>
        <color rgb="FF000000"/>
        <rFont val="Times New Roman"/>
        <family val="1"/>
        <charset val="186"/>
      </rPr>
      <t>) starpība, kā arī iepriekšējo gadu atskaitēs aprēķinātās starpības, ja tās vēl nav bijušas nokoriģētas spēkā esošajā dalības maksā</t>
    </r>
  </si>
  <si>
    <t>Depozīta iepakojuma dalības maksa atskaites periodā periodā</t>
  </si>
  <si>
    <t>Maksas projekta aprēķins*</t>
  </si>
  <si>
    <t>Maksas projekta aprēķins, salīdzinot ar spēkā esošo maksu</t>
  </si>
  <si>
    <t>Nodevas</t>
  </si>
  <si>
    <r>
      <t>SALĪDZINĀJUMS STARP PĀRSKATA GADA FAKTISKAJIEM DATIEM UN SPĒKĀ ESOŠĀS DALĪBAS MAKSAS APRĒĶINĀ IEKĻAUTAJĀM IZMAKSĀM, IEŅĒMUMIEM, APJOMIEM (</t>
    </r>
    <r>
      <rPr>
        <b/>
        <sz val="10"/>
        <color rgb="FF0070C0"/>
        <rFont val="Times New Roman"/>
        <family val="1"/>
        <charset val="186"/>
      </rPr>
      <t>B daļas 3.tabula</t>
    </r>
    <r>
      <rPr>
        <sz val="10"/>
        <color rgb="FF0070C0"/>
        <rFont val="Times New Roman"/>
        <family val="1"/>
        <charset val="186"/>
      </rPr>
      <t>=1.tabula-2.tabula)</t>
    </r>
  </si>
  <si>
    <t xml:space="preserve">Nodevas </t>
  </si>
  <si>
    <t>Pagājušā gada fakts</t>
  </si>
  <si>
    <t>Maksas projekta aprēķins, salīdzinot ar fakts'pagājušais gads</t>
  </si>
  <si>
    <t>Atkārtoti lietojamais stikls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</si>
</sst>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000"/>
    <numFmt numFmtId="167" formatCode="#,##0.00000"/>
    <numFmt numFmtId="168" formatCode="#,##0.00000000"/>
  </numFmts>
  <fonts count="54"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2"/>
      <color theme="1"/>
      <name val="Calibri"/>
      <family val="2"/>
      <scheme val="minor"/>
    </font>
    <font>
      <sz val="12"/>
      <name val="Times New Roman"/>
      <family val="1"/>
      <charset val="186"/>
    </font>
    <font>
      <b/>
      <sz val="12"/>
      <color rgb="FF0070C0"/>
      <name val="Times New Roman"/>
      <family val="1"/>
      <charset val="186"/>
    </font>
    <font>
      <b/>
      <sz val="14"/>
      <color rgb="FFFF0000"/>
      <name val="Times New Roman"/>
      <family val="1"/>
      <charset val="186"/>
    </font>
    <font>
      <b/>
      <sz val="10"/>
      <name val="Times New Roman"/>
      <family val="1"/>
      <charset val="186"/>
    </font>
    <font>
      <b/>
      <sz val="12"/>
      <name val="Times New Roman"/>
      <family val="1"/>
      <charset val="186"/>
    </font>
    <font>
      <vertAlign val="subscript"/>
      <sz val="12"/>
      <name val="Times New Roman"/>
      <family val="1"/>
      <charset val="186"/>
    </font>
    <font>
      <sz val="11"/>
      <color rgb="FF00B050"/>
      <name val="Calibri"/>
      <family val="2"/>
      <charset val="186"/>
      <scheme val="minor"/>
    </font>
    <font>
      <b/>
      <vertAlign val="subscript"/>
      <sz val="12"/>
      <name val="Times New Roman"/>
      <family val="1"/>
      <charset val="186"/>
    </font>
    <font>
      <i/>
      <sz val="12"/>
      <name val="Times New Roman"/>
      <family val="1"/>
      <charset val="186"/>
    </font>
    <font>
      <sz val="12"/>
      <color theme="1"/>
      <name val="Times New Roman"/>
      <family val="1"/>
      <charset val="186"/>
    </font>
    <font>
      <sz val="12"/>
      <color rgb="FF0070C0"/>
      <name val="Times New Roman"/>
      <family val="1"/>
      <charset val="186"/>
    </font>
    <font>
      <vertAlign val="subscript"/>
      <sz val="12"/>
      <color rgb="FF0070C0"/>
      <name val="Times New Roman"/>
      <family val="1"/>
      <charset val="186"/>
    </font>
    <font>
      <i/>
      <sz val="12"/>
      <color theme="1"/>
      <name val="Times New Roman"/>
      <family val="1"/>
      <charset val="186"/>
    </font>
    <font>
      <i/>
      <vertAlign val="subscript"/>
      <sz val="12"/>
      <name val="Times New Roman"/>
      <family val="1"/>
      <charset val="186"/>
    </font>
    <font>
      <sz val="12"/>
      <color rgb="FF00B050"/>
      <name val="Times New Roman"/>
      <family val="1"/>
      <charset val="186"/>
    </font>
    <font>
      <b/>
      <sz val="12"/>
      <color rgb="FF00B050"/>
      <name val="Times New Roman"/>
      <family val="1"/>
      <charset val="186"/>
    </font>
    <font>
      <b/>
      <sz val="12"/>
      <color rgb="FFFF0000"/>
      <name val="Times New Roman"/>
      <family val="1"/>
      <charset val="186"/>
    </font>
    <font>
      <b/>
      <sz val="12"/>
      <color rgb="FF000000"/>
      <name val="Times New Roman"/>
      <family val="1"/>
      <charset val="186"/>
    </font>
    <font>
      <sz val="12"/>
      <color theme="5" tint="-0.249977111117893"/>
      <name val="Times New Roman"/>
      <family val="1"/>
      <charset val="186"/>
    </font>
    <font>
      <vertAlign val="subscript"/>
      <sz val="12"/>
      <color theme="5" tint="-0.249977111117893"/>
      <name val="Times New Roman"/>
      <family val="1"/>
      <charset val="186"/>
    </font>
    <font>
      <sz val="11"/>
      <color theme="5" tint="-0.249977111117893"/>
      <name val="Calibri"/>
      <family val="2"/>
      <charset val="186"/>
      <scheme val="minor"/>
    </font>
    <font>
      <b/>
      <sz val="12"/>
      <color theme="5" tint="-0.249977111117893"/>
      <name val="Times New Roman"/>
      <family val="1"/>
      <charset val="186"/>
    </font>
    <font>
      <sz val="10"/>
      <name val="Arial"/>
      <family val="2"/>
      <charset val="186"/>
    </font>
    <font>
      <sz val="12"/>
      <color rgb="FF000000"/>
      <name val="Times New Roman"/>
      <family val="1"/>
      <charset val="186"/>
    </font>
    <font>
      <vertAlign val="subscript"/>
      <sz val="12"/>
      <color rgb="FF000000"/>
      <name val="Times New Roman"/>
      <family val="1"/>
      <charset val="186"/>
    </font>
    <font>
      <sz val="12"/>
      <color theme="2" tint="-0.499984740745262"/>
      <name val="Times New Roman"/>
      <family val="1"/>
      <charset val="186"/>
    </font>
    <font>
      <sz val="10"/>
      <name val="Times New Roman"/>
      <family val="1"/>
      <charset val="186"/>
    </font>
    <font>
      <b/>
      <vertAlign val="subscript"/>
      <sz val="12"/>
      <color indexed="8"/>
      <name val="Times New Roman"/>
      <family val="1"/>
      <charset val="186"/>
    </font>
    <font>
      <sz val="12"/>
      <color rgb="FFFF0000"/>
      <name val="Times New Roman"/>
      <family val="1"/>
      <charset val="186"/>
    </font>
    <font>
      <b/>
      <vertAlign val="subscript"/>
      <sz val="12"/>
      <color rgb="FF0070C0"/>
      <name val="Times New Roman"/>
      <family val="1"/>
      <charset val="186"/>
    </font>
    <font>
      <sz val="9"/>
      <color rgb="FF000000"/>
      <name val="Times New Roman"/>
      <family val="1"/>
      <charset val="186"/>
    </font>
    <font>
      <sz val="10"/>
      <color rgb="FF0070C0"/>
      <name val="Arial"/>
      <family val="2"/>
      <charset val="186"/>
    </font>
    <font>
      <b/>
      <sz val="8"/>
      <color rgb="FF000000"/>
      <name val="Times New Roman"/>
      <family val="1"/>
      <charset val="186"/>
    </font>
    <font>
      <u/>
      <sz val="12"/>
      <color theme="10"/>
      <name val="Calibri"/>
      <family val="2"/>
      <scheme val="minor"/>
    </font>
    <font>
      <b/>
      <sz val="12"/>
      <color rgb="FFFF66FF"/>
      <name val="Times New Roman"/>
      <family val="1"/>
      <charset val="186"/>
    </font>
    <font>
      <b/>
      <sz val="9"/>
      <color indexed="81"/>
      <name val="Tahoma"/>
      <family val="2"/>
      <charset val="186"/>
    </font>
    <font>
      <sz val="9"/>
      <color indexed="81"/>
      <name val="Tahoma"/>
      <family val="2"/>
      <charset val="186"/>
    </font>
    <font>
      <sz val="9"/>
      <color indexed="10"/>
      <name val="Tahoma"/>
      <family val="2"/>
      <charset val="186"/>
    </font>
    <font>
      <sz val="10"/>
      <color rgb="FF0070C0"/>
      <name val="Times New Roman"/>
      <family val="1"/>
      <charset val="186"/>
    </font>
    <font>
      <b/>
      <vertAlign val="subscript"/>
      <sz val="14"/>
      <color rgb="FFFF0000"/>
      <name val="Times New Roman"/>
      <family val="1"/>
      <charset val="186"/>
    </font>
    <font>
      <sz val="11"/>
      <color rgb="FF000000"/>
      <name val="Times New Roman"/>
      <family val="1"/>
      <charset val="186"/>
    </font>
    <font>
      <vertAlign val="subscript"/>
      <sz val="12"/>
      <color theme="2" tint="-0.499984740745262"/>
      <name val="Times New Roman"/>
      <family val="1"/>
      <charset val="186"/>
    </font>
    <font>
      <sz val="10"/>
      <color theme="2" tint="-0.499984740745262"/>
      <name val="Times New Roman"/>
      <family val="1"/>
      <charset val="186"/>
    </font>
    <font>
      <b/>
      <vertAlign val="subscript"/>
      <sz val="12"/>
      <color rgb="FFFF0000"/>
      <name val="Times New Roman"/>
      <family val="1"/>
      <charset val="186"/>
    </font>
    <font>
      <sz val="8"/>
      <color rgb="FF000000"/>
      <name val="Times New Roman"/>
      <family val="1"/>
      <charset val="186"/>
    </font>
    <font>
      <sz val="11"/>
      <color rgb="FFFF0000"/>
      <name val="Times New Roman"/>
      <family val="1"/>
      <charset val="186"/>
    </font>
    <font>
      <vertAlign val="subscript"/>
      <sz val="8"/>
      <color rgb="FF000000"/>
      <name val="Times New Roman"/>
      <family val="1"/>
      <charset val="186"/>
    </font>
    <font>
      <sz val="9"/>
      <color indexed="81"/>
      <name val="Tahoma"/>
      <family val="2"/>
    </font>
    <font>
      <u/>
      <sz val="9"/>
      <color indexed="81"/>
      <name val="Tahoma"/>
      <family val="2"/>
      <charset val="186"/>
    </font>
    <font>
      <b/>
      <sz val="10"/>
      <color rgb="FF0070C0"/>
      <name val="Times New Roman"/>
      <family val="1"/>
      <charset val="186"/>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s>
  <cellStyleXfs count="14">
    <xf numFmtId="0" fontId="0" fillId="0" borderId="0"/>
    <xf numFmtId="43" fontId="3" fillId="0" borderId="0" applyFont="0" applyFill="0" applyBorder="0" applyAlignment="0" applyProtection="0"/>
    <xf numFmtId="0" fontId="37" fillId="0" borderId="0" applyNumberFormat="0" applyFill="0" applyBorder="0" applyAlignment="0" applyProtection="0"/>
    <xf numFmtId="0" fontId="3" fillId="0" borderId="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3" fillId="0" borderId="0" applyFont="0" applyFill="0" applyBorder="0" applyAlignment="0" applyProtection="0"/>
    <xf numFmtId="0" fontId="26"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3">
    <xf numFmtId="0" fontId="0" fillId="0" borderId="0" xfId="0"/>
    <xf numFmtId="0" fontId="4" fillId="0" borderId="0" xfId="3" applyFont="1"/>
    <xf numFmtId="0" fontId="5" fillId="0" borderId="0" xfId="3" applyFont="1" applyAlignment="1">
      <alignment wrapText="1"/>
    </xf>
    <xf numFmtId="0" fontId="6" fillId="0" borderId="1" xfId="3" applyFont="1" applyBorder="1" applyAlignment="1">
      <alignment vertical="center" wrapText="1"/>
    </xf>
    <xf numFmtId="0" fontId="2" fillId="0" borderId="0" xfId="4" applyAlignment="1">
      <alignment wrapText="1"/>
    </xf>
    <xf numFmtId="0" fontId="2" fillId="0" borderId="1" xfId="4" applyBorder="1" applyAlignment="1">
      <alignment horizontal="center" vertical="center" wrapText="1"/>
    </xf>
    <xf numFmtId="1" fontId="8" fillId="2" borderId="2" xfId="3" applyNumberFormat="1" applyFont="1" applyFill="1" applyBorder="1" applyAlignment="1" applyProtection="1">
      <alignment horizontal="center" vertical="center" wrapText="1"/>
      <protection hidden="1"/>
    </xf>
    <xf numFmtId="0" fontId="1" fillId="0" borderId="0" xfId="5"/>
    <xf numFmtId="0" fontId="4" fillId="0" borderId="0" xfId="3" applyFont="1" applyAlignment="1">
      <alignment wrapText="1"/>
    </xf>
    <xf numFmtId="0" fontId="8" fillId="3" borderId="2" xfId="3" applyFont="1" applyFill="1" applyBorder="1"/>
    <xf numFmtId="3" fontId="8" fillId="3" borderId="2" xfId="3" applyNumberFormat="1" applyFont="1" applyFill="1" applyBorder="1" applyAlignment="1" applyProtection="1">
      <alignment wrapText="1"/>
      <protection hidden="1"/>
    </xf>
    <xf numFmtId="3" fontId="4" fillId="3" borderId="2" xfId="3" applyNumberFormat="1" applyFont="1" applyFill="1" applyBorder="1" applyAlignment="1" applyProtection="1">
      <alignment horizontal="center"/>
      <protection hidden="1"/>
    </xf>
    <xf numFmtId="3" fontId="4" fillId="3" borderId="2" xfId="3" applyNumberFormat="1" applyFont="1" applyFill="1" applyBorder="1" applyAlignment="1" applyProtection="1">
      <alignment horizontal="right" vertical="center"/>
      <protection hidden="1"/>
    </xf>
    <xf numFmtId="0" fontId="4" fillId="0" borderId="2" xfId="3" applyFont="1" applyBorder="1"/>
    <xf numFmtId="3" fontId="4" fillId="0" borderId="2" xfId="3" applyNumberFormat="1" applyFont="1" applyBorder="1" applyAlignment="1" applyProtection="1">
      <alignment wrapText="1"/>
      <protection hidden="1"/>
    </xf>
    <xf numFmtId="3" fontId="4" fillId="0" borderId="2" xfId="3" applyNumberFormat="1" applyFont="1" applyBorder="1" applyAlignment="1" applyProtection="1">
      <alignment horizontal="center"/>
      <protection hidden="1"/>
    </xf>
    <xf numFmtId="164" fontId="10" fillId="0" borderId="2" xfId="6" applyNumberFormat="1" applyFont="1" applyBorder="1"/>
    <xf numFmtId="3" fontId="8" fillId="0" borderId="2" xfId="3" applyNumberFormat="1" applyFont="1" applyBorder="1" applyAlignment="1" applyProtection="1">
      <alignment horizontal="right" vertical="center"/>
      <protection hidden="1"/>
    </xf>
    <xf numFmtId="9" fontId="8" fillId="0" borderId="2" xfId="7" applyFont="1" applyFill="1" applyBorder="1" applyAlignment="1" applyProtection="1">
      <alignment horizontal="center"/>
      <protection hidden="1"/>
    </xf>
    <xf numFmtId="165" fontId="8" fillId="0" borderId="2" xfId="7" applyNumberFormat="1" applyFont="1" applyFill="1" applyBorder="1" applyAlignment="1" applyProtection="1">
      <alignment horizontal="right" vertical="center"/>
      <protection hidden="1"/>
    </xf>
    <xf numFmtId="0" fontId="8" fillId="4" borderId="2" xfId="3" applyFont="1" applyFill="1" applyBorder="1"/>
    <xf numFmtId="3" fontId="8" fillId="4" borderId="2" xfId="3" applyNumberFormat="1" applyFont="1" applyFill="1" applyBorder="1" applyAlignment="1" applyProtection="1">
      <alignment horizontal="left" wrapText="1"/>
      <protection hidden="1"/>
    </xf>
    <xf numFmtId="3" fontId="8" fillId="4" borderId="2" xfId="3" applyNumberFormat="1" applyFont="1" applyFill="1" applyBorder="1" applyAlignment="1" applyProtection="1">
      <alignment horizontal="center"/>
      <protection hidden="1"/>
    </xf>
    <xf numFmtId="3" fontId="8" fillId="4" borderId="2" xfId="3" applyNumberFormat="1" applyFont="1" applyFill="1" applyBorder="1" applyAlignment="1" applyProtection="1">
      <alignment horizontal="right" vertical="center"/>
      <protection hidden="1"/>
    </xf>
    <xf numFmtId="3" fontId="4" fillId="0" borderId="2" xfId="3" applyNumberFormat="1" applyFont="1" applyBorder="1" applyAlignment="1" applyProtection="1">
      <alignment horizontal="right" vertical="center"/>
      <protection hidden="1"/>
    </xf>
    <xf numFmtId="0" fontId="12" fillId="0" borderId="2" xfId="3" applyFont="1" applyBorder="1"/>
    <xf numFmtId="3" fontId="12" fillId="0" borderId="2" xfId="3" applyNumberFormat="1" applyFont="1" applyBorder="1" applyAlignment="1" applyProtection="1">
      <alignment horizontal="left" indent="2"/>
      <protection hidden="1"/>
    </xf>
    <xf numFmtId="164" fontId="4" fillId="0" borderId="2" xfId="6" applyNumberFormat="1" applyFont="1" applyFill="1" applyBorder="1" applyAlignment="1" applyProtection="1">
      <alignment horizontal="right" vertical="center"/>
      <protection hidden="1"/>
    </xf>
    <xf numFmtId="0" fontId="13" fillId="0" borderId="2" xfId="5" applyFont="1" applyBorder="1" applyAlignment="1">
      <alignment horizontal="left" wrapText="1" indent="2"/>
    </xf>
    <xf numFmtId="164" fontId="10" fillId="0" borderId="2" xfId="6" applyNumberFormat="1" applyFont="1" applyBorder="1" applyAlignment="1">
      <alignment vertical="center"/>
    </xf>
    <xf numFmtId="3" fontId="4" fillId="0" borderId="2" xfId="3" applyNumberFormat="1" applyFont="1" applyBorder="1" applyProtection="1">
      <protection hidden="1"/>
    </xf>
    <xf numFmtId="3" fontId="4" fillId="0" borderId="2" xfId="3" applyNumberFormat="1" applyFont="1" applyBorder="1" applyAlignment="1" applyProtection="1">
      <alignment horizontal="left" wrapText="1"/>
      <protection hidden="1"/>
    </xf>
    <xf numFmtId="3" fontId="8" fillId="4" borderId="2" xfId="3" applyNumberFormat="1" applyFont="1" applyFill="1" applyBorder="1" applyAlignment="1" applyProtection="1">
      <alignment wrapText="1"/>
      <protection hidden="1"/>
    </xf>
    <xf numFmtId="3" fontId="8" fillId="4" borderId="2" xfId="3" applyNumberFormat="1" applyFont="1" applyFill="1" applyBorder="1" applyAlignment="1" applyProtection="1">
      <alignment horizontal="center" vertical="center"/>
      <protection hidden="1"/>
    </xf>
    <xf numFmtId="3" fontId="8" fillId="4" borderId="2" xfId="3" applyNumberFormat="1" applyFont="1" applyFill="1" applyBorder="1" applyAlignment="1" applyProtection="1">
      <alignment vertical="center"/>
      <protection hidden="1"/>
    </xf>
    <xf numFmtId="0" fontId="14" fillId="0" borderId="2" xfId="3" applyFont="1" applyBorder="1"/>
    <xf numFmtId="0" fontId="14" fillId="0" borderId="2" xfId="5" applyFont="1" applyBorder="1" applyAlignment="1">
      <alignment wrapText="1"/>
    </xf>
    <xf numFmtId="3" fontId="14" fillId="0" borderId="2" xfId="3" applyNumberFormat="1" applyFont="1" applyBorder="1" applyAlignment="1" applyProtection="1">
      <alignment horizontal="center"/>
      <protection hidden="1"/>
    </xf>
    <xf numFmtId="0" fontId="16" fillId="0" borderId="2" xfId="5" applyFont="1" applyBorder="1" applyAlignment="1">
      <alignment horizontal="left" wrapText="1" indent="1"/>
    </xf>
    <xf numFmtId="3" fontId="12" fillId="0" borderId="2" xfId="3" applyNumberFormat="1" applyFont="1" applyBorder="1" applyAlignment="1" applyProtection="1">
      <alignment horizontal="center"/>
      <protection hidden="1"/>
    </xf>
    <xf numFmtId="164" fontId="18" fillId="0" borderId="2" xfId="6" applyNumberFormat="1" applyFont="1" applyFill="1" applyBorder="1" applyAlignment="1" applyProtection="1">
      <alignment horizontal="right" vertical="center"/>
      <protection hidden="1"/>
    </xf>
    <xf numFmtId="3" fontId="14" fillId="0" borderId="2" xfId="3" applyNumberFormat="1" applyFont="1" applyBorder="1" applyAlignment="1" applyProtection="1">
      <alignment horizontal="left" wrapText="1"/>
      <protection hidden="1"/>
    </xf>
    <xf numFmtId="0" fontId="14" fillId="0" borderId="2" xfId="5" applyFont="1" applyBorder="1" applyAlignment="1">
      <alignment horizontal="center" vertical="center" wrapText="1"/>
    </xf>
    <xf numFmtId="3" fontId="12" fillId="0" borderId="2" xfId="3" applyNumberFormat="1" applyFont="1" applyBorder="1" applyAlignment="1" applyProtection="1">
      <alignment horizontal="left" wrapText="1" indent="1"/>
      <protection hidden="1"/>
    </xf>
    <xf numFmtId="164" fontId="19" fillId="4" borderId="2" xfId="6"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center"/>
      <protection hidden="1"/>
    </xf>
    <xf numFmtId="0" fontId="8" fillId="4" borderId="2" xfId="3" applyFont="1" applyFill="1" applyBorder="1" applyAlignment="1">
      <alignment vertical="center"/>
    </xf>
    <xf numFmtId="3" fontId="8" fillId="4" borderId="2" xfId="3" applyNumberFormat="1" applyFont="1" applyFill="1" applyBorder="1" applyAlignment="1" applyProtection="1">
      <alignment horizontal="left" vertical="center" wrapText="1"/>
      <protection hidden="1"/>
    </xf>
    <xf numFmtId="0" fontId="8" fillId="3" borderId="2" xfId="3" applyFont="1" applyFill="1" applyBorder="1" applyAlignment="1">
      <alignment vertical="center"/>
    </xf>
    <xf numFmtId="3" fontId="8" fillId="3" borderId="2" xfId="3" applyNumberFormat="1" applyFont="1" applyFill="1" applyBorder="1" applyAlignment="1" applyProtection="1">
      <alignment horizontal="left" vertical="center" wrapText="1"/>
      <protection hidden="1"/>
    </xf>
    <xf numFmtId="0" fontId="21" fillId="3" borderId="2" xfId="5" applyFont="1" applyFill="1" applyBorder="1" applyAlignment="1">
      <alignment horizontal="center" vertical="center" wrapText="1"/>
    </xf>
    <xf numFmtId="3" fontId="8" fillId="3" borderId="2" xfId="3" applyNumberFormat="1" applyFont="1" applyFill="1" applyBorder="1" applyAlignment="1" applyProtection="1">
      <alignment horizontal="center" vertical="center"/>
      <protection hidden="1"/>
    </xf>
    <xf numFmtId="3" fontId="8" fillId="3" borderId="2" xfId="3" applyNumberFormat="1" applyFont="1" applyFill="1" applyBorder="1" applyAlignment="1" applyProtection="1">
      <alignment horizontal="right" vertical="center"/>
      <protection hidden="1"/>
    </xf>
    <xf numFmtId="0" fontId="22" fillId="0" borderId="2" xfId="3" applyFont="1" applyBorder="1"/>
    <xf numFmtId="3" fontId="22" fillId="0" borderId="2" xfId="3" applyNumberFormat="1" applyFont="1" applyBorder="1" applyAlignment="1" applyProtection="1">
      <alignment wrapText="1"/>
      <protection hidden="1"/>
    </xf>
    <xf numFmtId="3" fontId="22" fillId="0" borderId="2" xfId="3" applyNumberFormat="1" applyFont="1" applyBorder="1" applyAlignment="1" applyProtection="1">
      <alignment horizontal="center"/>
      <protection hidden="1"/>
    </xf>
    <xf numFmtId="164" fontId="24" fillId="0" borderId="2" xfId="6" applyNumberFormat="1" applyFont="1" applyBorder="1"/>
    <xf numFmtId="3" fontId="25" fillId="0" borderId="2" xfId="3" applyNumberFormat="1" applyFont="1" applyBorder="1" applyAlignment="1" applyProtection="1">
      <alignment horizontal="right" vertical="center"/>
      <protection hidden="1"/>
    </xf>
    <xf numFmtId="0" fontId="22" fillId="0" borderId="0" xfId="3" applyFont="1"/>
    <xf numFmtId="0" fontId="8" fillId="5" borderId="2" xfId="3" applyFont="1" applyFill="1" applyBorder="1" applyAlignment="1">
      <alignment vertical="center"/>
    </xf>
    <xf numFmtId="3" fontId="8" fillId="5" borderId="2" xfId="3" applyNumberFormat="1" applyFont="1" applyFill="1" applyBorder="1" applyAlignment="1" applyProtection="1">
      <alignment vertical="center" wrapText="1"/>
      <protection hidden="1"/>
    </xf>
    <xf numFmtId="3" fontId="8" fillId="5" borderId="2" xfId="3" applyNumberFormat="1" applyFont="1" applyFill="1" applyBorder="1" applyAlignment="1" applyProtection="1">
      <alignment horizontal="center" vertical="center"/>
      <protection hidden="1"/>
    </xf>
    <xf numFmtId="3" fontId="8" fillId="5" borderId="2" xfId="3" applyNumberFormat="1" applyFont="1" applyFill="1" applyBorder="1" applyAlignment="1" applyProtection="1">
      <alignment horizontal="right" vertical="center"/>
      <protection hidden="1"/>
    </xf>
    <xf numFmtId="0" fontId="8" fillId="6" borderId="2" xfId="3" applyFont="1" applyFill="1" applyBorder="1" applyAlignment="1">
      <alignment vertical="center"/>
    </xf>
    <xf numFmtId="3" fontId="8" fillId="6" borderId="2" xfId="3" applyNumberFormat="1" applyFont="1" applyFill="1" applyBorder="1" applyAlignment="1" applyProtection="1">
      <alignment horizontal="left" vertical="center" wrapText="1"/>
      <protection hidden="1"/>
    </xf>
    <xf numFmtId="0" fontId="21" fillId="6" borderId="2" xfId="8" applyFont="1" applyFill="1" applyBorder="1" applyAlignment="1">
      <alignment horizontal="center" vertical="center" wrapText="1"/>
    </xf>
    <xf numFmtId="3" fontId="8" fillId="6" borderId="2" xfId="3" applyNumberFormat="1" applyFont="1" applyFill="1" applyBorder="1" applyAlignment="1" applyProtection="1">
      <alignment horizontal="center" vertical="center"/>
      <protection hidden="1"/>
    </xf>
    <xf numFmtId="9" fontId="4" fillId="6" borderId="2" xfId="9" applyFont="1" applyFill="1" applyBorder="1" applyAlignment="1" applyProtection="1">
      <alignment horizontal="right" vertical="center"/>
      <protection hidden="1"/>
    </xf>
    <xf numFmtId="0" fontId="4" fillId="6" borderId="2" xfId="3" applyFont="1" applyFill="1" applyBorder="1" applyAlignment="1">
      <alignment vertical="center"/>
    </xf>
    <xf numFmtId="3" fontId="4" fillId="6" borderId="2" xfId="3" applyNumberFormat="1" applyFont="1" applyFill="1" applyBorder="1" applyAlignment="1" applyProtection="1">
      <alignment horizontal="left" vertical="center" wrapText="1"/>
      <protection hidden="1"/>
    </xf>
    <xf numFmtId="0" fontId="27" fillId="6" borderId="2" xfId="8" applyFont="1" applyFill="1" applyBorder="1" applyAlignment="1">
      <alignment horizontal="center" vertical="center" wrapText="1"/>
    </xf>
    <xf numFmtId="3" fontId="29" fillId="6" borderId="2" xfId="3" applyNumberFormat="1" applyFont="1" applyFill="1" applyBorder="1" applyAlignment="1" applyProtection="1">
      <alignment horizontal="center" vertical="center"/>
      <protection hidden="1"/>
    </xf>
    <xf numFmtId="165" fontId="29" fillId="6" borderId="2" xfId="9" applyNumberFormat="1" applyFont="1" applyFill="1" applyBorder="1" applyAlignment="1" applyProtection="1">
      <alignment horizontal="right" vertical="center"/>
      <protection hidden="1"/>
    </xf>
    <xf numFmtId="164" fontId="29" fillId="6" borderId="2" xfId="6" applyNumberFormat="1" applyFont="1" applyFill="1" applyBorder="1" applyAlignment="1" applyProtection="1">
      <alignment horizontal="right" vertical="center"/>
      <protection hidden="1"/>
    </xf>
    <xf numFmtId="3" fontId="8" fillId="5" borderId="2" xfId="3" applyNumberFormat="1" applyFont="1" applyFill="1" applyBorder="1" applyAlignment="1" applyProtection="1">
      <alignment horizontal="left" vertical="center" wrapText="1"/>
      <protection hidden="1"/>
    </xf>
    <xf numFmtId="0" fontId="21" fillId="5" borderId="2" xfId="8" applyFont="1" applyFill="1" applyBorder="1" applyAlignment="1">
      <alignment horizontal="center" vertical="center" wrapText="1"/>
    </xf>
    <xf numFmtId="3" fontId="4" fillId="0" borderId="2" xfId="3" applyNumberFormat="1" applyFont="1" applyBorder="1" applyAlignment="1" applyProtection="1">
      <alignment vertical="center" wrapText="1"/>
      <protection hidden="1"/>
    </xf>
    <xf numFmtId="3" fontId="4" fillId="0" borderId="2" xfId="3" applyNumberFormat="1" applyFont="1" applyBorder="1" applyAlignment="1" applyProtection="1">
      <alignment horizontal="center" vertical="center"/>
      <protection hidden="1"/>
    </xf>
    <xf numFmtId="164" fontId="4" fillId="0" borderId="2" xfId="1" applyNumberFormat="1" applyFont="1" applyBorder="1" applyAlignment="1" applyProtection="1">
      <alignment horizontal="right" vertical="center"/>
      <protection hidden="1"/>
    </xf>
    <xf numFmtId="0" fontId="32" fillId="0" borderId="0" xfId="3" applyFont="1"/>
    <xf numFmtId="0" fontId="5" fillId="7" borderId="2" xfId="3" applyFont="1" applyFill="1" applyBorder="1"/>
    <xf numFmtId="3" fontId="5" fillId="7" borderId="2" xfId="3" applyNumberFormat="1" applyFont="1" applyFill="1" applyBorder="1" applyAlignment="1" applyProtection="1">
      <alignment vertical="center" wrapText="1"/>
      <protection hidden="1"/>
    </xf>
    <xf numFmtId="3" fontId="5" fillId="7" borderId="2" xfId="3" applyNumberFormat="1" applyFont="1" applyFill="1" applyBorder="1" applyAlignment="1" applyProtection="1">
      <alignment horizontal="center" vertical="center"/>
      <protection hidden="1"/>
    </xf>
    <xf numFmtId="3" fontId="5" fillId="7" borderId="2" xfId="3" applyNumberFormat="1" applyFont="1" applyFill="1" applyBorder="1" applyAlignment="1" applyProtection="1">
      <alignment horizontal="right" vertical="center"/>
      <protection hidden="1"/>
    </xf>
    <xf numFmtId="0" fontId="8" fillId="5" borderId="2" xfId="5" applyFont="1" applyFill="1" applyBorder="1" applyAlignment="1">
      <alignment vertical="center" wrapText="1"/>
    </xf>
    <xf numFmtId="166" fontId="8" fillId="5" borderId="2" xfId="3" applyNumberFormat="1" applyFont="1" applyFill="1" applyBorder="1" applyAlignment="1" applyProtection="1">
      <alignment horizontal="right" vertical="center"/>
      <protection hidden="1"/>
    </xf>
    <xf numFmtId="0" fontId="4" fillId="0" borderId="0" xfId="3" applyFont="1" applyAlignment="1">
      <alignment horizontal="center"/>
    </xf>
    <xf numFmtId="167" fontId="12" fillId="0" borderId="0" xfId="3" applyNumberFormat="1" applyFont="1" applyAlignment="1" applyProtection="1">
      <alignment horizontal="center" vertical="center"/>
      <protection hidden="1"/>
    </xf>
    <xf numFmtId="0" fontId="35" fillId="0" borderId="0" xfId="5" applyFont="1"/>
    <xf numFmtId="0" fontId="36" fillId="0" borderId="0" xfId="5" applyFont="1" applyAlignment="1">
      <alignment horizontal="left" vertical="center"/>
    </xf>
    <xf numFmtId="0" fontId="4" fillId="0" borderId="0" xfId="3" applyFont="1" applyAlignment="1">
      <alignment vertical="top"/>
    </xf>
    <xf numFmtId="0" fontId="37" fillId="0" borderId="0" xfId="2" applyAlignment="1">
      <alignment horizontal="left"/>
    </xf>
    <xf numFmtId="0" fontId="38" fillId="0" borderId="0" xfId="3" applyFont="1"/>
    <xf numFmtId="3" fontId="4" fillId="0" borderId="0" xfId="3" applyNumberFormat="1" applyFont="1"/>
    <xf numFmtId="0" fontId="6" fillId="8" borderId="1" xfId="3" applyFont="1" applyFill="1" applyBorder="1" applyAlignment="1">
      <alignment horizontal="center" vertical="center" wrapText="1"/>
    </xf>
    <xf numFmtId="1" fontId="8" fillId="8" borderId="2" xfId="3" applyNumberFormat="1" applyFont="1" applyFill="1" applyBorder="1" applyAlignment="1" applyProtection="1">
      <alignment horizontal="center" vertical="center" wrapText="1"/>
      <protection hidden="1"/>
    </xf>
    <xf numFmtId="0" fontId="2" fillId="0" borderId="0" xfId="10" applyAlignment="1">
      <alignment wrapText="1"/>
    </xf>
    <xf numFmtId="0" fontId="2" fillId="0" borderId="1" xfId="10" applyBorder="1" applyAlignment="1">
      <alignment horizontal="center" vertical="center" wrapText="1"/>
    </xf>
    <xf numFmtId="0" fontId="6" fillId="0" borderId="1" xfId="3" applyFont="1" applyBorder="1" applyAlignment="1">
      <alignment horizontal="center" vertical="center" wrapText="1"/>
    </xf>
    <xf numFmtId="3" fontId="4" fillId="8" borderId="2" xfId="3" applyNumberFormat="1" applyFont="1" applyFill="1" applyBorder="1" applyAlignment="1" applyProtection="1">
      <alignment horizontal="right" vertical="center"/>
      <protection hidden="1"/>
    </xf>
    <xf numFmtId="3" fontId="8" fillId="8" borderId="2" xfId="3" applyNumberFormat="1" applyFont="1" applyFill="1" applyBorder="1" applyAlignment="1" applyProtection="1">
      <alignment horizontal="right" vertical="center"/>
      <protection hidden="1"/>
    </xf>
    <xf numFmtId="0" fontId="44" fillId="0" borderId="2" xfId="11" applyFont="1" applyBorder="1" applyAlignment="1">
      <alignment horizontal="justify" vertical="center"/>
    </xf>
    <xf numFmtId="164" fontId="10" fillId="0" borderId="2" xfId="12" applyNumberFormat="1" applyFont="1" applyBorder="1"/>
    <xf numFmtId="0" fontId="44" fillId="0" borderId="2" xfId="5" applyFont="1" applyBorder="1" applyAlignment="1">
      <alignment horizontal="justify" vertical="center"/>
    </xf>
    <xf numFmtId="9" fontId="4" fillId="0" borderId="2" xfId="9" applyFont="1" applyFill="1" applyBorder="1" applyAlignment="1" applyProtection="1">
      <alignment horizontal="right" vertical="center"/>
      <protection hidden="1"/>
    </xf>
    <xf numFmtId="165" fontId="8" fillId="8" borderId="2" xfId="7" applyNumberFormat="1" applyFont="1" applyFill="1" applyBorder="1" applyAlignment="1" applyProtection="1">
      <alignment horizontal="right" vertical="center"/>
      <protection hidden="1"/>
    </xf>
    <xf numFmtId="9" fontId="4" fillId="0" borderId="2" xfId="7" applyFont="1" applyFill="1" applyBorder="1" applyAlignment="1" applyProtection="1">
      <alignment horizontal="left" wrapText="1"/>
      <protection hidden="1"/>
    </xf>
    <xf numFmtId="9" fontId="8" fillId="4" borderId="2" xfId="9" applyFont="1" applyFill="1" applyBorder="1" applyAlignment="1" applyProtection="1">
      <alignment horizontal="right" vertical="center"/>
      <protection hidden="1"/>
    </xf>
    <xf numFmtId="164" fontId="4" fillId="0" borderId="2" xfId="12" applyNumberFormat="1" applyFont="1" applyFill="1" applyBorder="1" applyAlignment="1" applyProtection="1">
      <alignment horizontal="right" vertical="center"/>
      <protection hidden="1"/>
    </xf>
    <xf numFmtId="0" fontId="13" fillId="0" borderId="2" xfId="11" applyFont="1" applyBorder="1" applyAlignment="1">
      <alignment horizontal="left" wrapText="1" indent="2"/>
    </xf>
    <xf numFmtId="3" fontId="8" fillId="8" borderId="2" xfId="3" applyNumberFormat="1" applyFont="1" applyFill="1" applyBorder="1" applyAlignment="1" applyProtection="1">
      <alignment vertical="center"/>
      <protection hidden="1"/>
    </xf>
    <xf numFmtId="0" fontId="14" fillId="0" borderId="2" xfId="11" applyFont="1" applyBorder="1" applyAlignment="1">
      <alignment wrapText="1"/>
    </xf>
    <xf numFmtId="0" fontId="16" fillId="0" borderId="2" xfId="11" applyFont="1" applyBorder="1" applyAlignment="1">
      <alignment horizontal="left" wrapText="1" indent="1"/>
    </xf>
    <xf numFmtId="164" fontId="18" fillId="0" borderId="2" xfId="12" applyNumberFormat="1" applyFont="1" applyFill="1" applyBorder="1" applyAlignment="1" applyProtection="1">
      <alignment horizontal="right" vertical="center"/>
      <protection hidden="1"/>
    </xf>
    <xf numFmtId="0" fontId="14" fillId="0" borderId="2" xfId="11" applyFont="1" applyBorder="1" applyAlignment="1">
      <alignment horizontal="center" vertical="center" wrapText="1"/>
    </xf>
    <xf numFmtId="164" fontId="19" fillId="4" borderId="2" xfId="12"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right" vertical="center"/>
      <protection hidden="1"/>
    </xf>
    <xf numFmtId="3" fontId="8" fillId="8" borderId="0" xfId="3" applyNumberFormat="1" applyFont="1" applyFill="1" applyAlignment="1" applyProtection="1">
      <alignment horizontal="right" vertical="center"/>
      <protection hidden="1"/>
    </xf>
    <xf numFmtId="0" fontId="21" fillId="3" borderId="2" xfId="11" applyFont="1" applyFill="1" applyBorder="1" applyAlignment="1">
      <alignment horizontal="center" vertical="center" wrapText="1"/>
    </xf>
    <xf numFmtId="9" fontId="8" fillId="3" borderId="2" xfId="9" applyFont="1" applyFill="1" applyBorder="1" applyAlignment="1" applyProtection="1">
      <alignment horizontal="right" vertical="center"/>
      <protection hidden="1"/>
    </xf>
    <xf numFmtId="3" fontId="25" fillId="8" borderId="2" xfId="3" applyNumberFormat="1" applyFont="1" applyFill="1" applyBorder="1" applyAlignment="1" applyProtection="1">
      <alignment horizontal="right" vertical="center"/>
      <protection hidden="1"/>
    </xf>
    <xf numFmtId="164" fontId="24" fillId="0" borderId="2" xfId="12" applyNumberFormat="1" applyFont="1" applyBorder="1"/>
    <xf numFmtId="9" fontId="8" fillId="5" borderId="2" xfId="9" applyFont="1" applyFill="1" applyBorder="1" applyAlignment="1" applyProtection="1">
      <alignment horizontal="right" vertical="center"/>
      <protection hidden="1"/>
    </xf>
    <xf numFmtId="9" fontId="4" fillId="6" borderId="2" xfId="13" applyFont="1" applyFill="1" applyBorder="1" applyAlignment="1" applyProtection="1">
      <alignment horizontal="right" vertical="center"/>
      <protection hidden="1"/>
    </xf>
    <xf numFmtId="0" fontId="29" fillId="6" borderId="2" xfId="3" applyFont="1" applyFill="1" applyBorder="1" applyAlignment="1">
      <alignment vertical="center"/>
    </xf>
    <xf numFmtId="3" fontId="29" fillId="6" borderId="2" xfId="3" applyNumberFormat="1" applyFont="1" applyFill="1" applyBorder="1" applyAlignment="1" applyProtection="1">
      <alignment horizontal="left" vertical="center" wrapText="1"/>
      <protection hidden="1"/>
    </xf>
    <xf numFmtId="0" fontId="29" fillId="6" borderId="2" xfId="8" applyFont="1" applyFill="1" applyBorder="1" applyAlignment="1">
      <alignment horizontal="center" vertical="center" wrapText="1"/>
    </xf>
    <xf numFmtId="165" fontId="29" fillId="6" borderId="2" xfId="13" applyNumberFormat="1" applyFont="1" applyFill="1" applyBorder="1" applyAlignment="1" applyProtection="1">
      <alignment horizontal="right" vertical="center"/>
      <protection hidden="1"/>
    </xf>
    <xf numFmtId="9" fontId="29" fillId="6" borderId="2" xfId="13" applyFont="1" applyFill="1" applyBorder="1" applyAlignment="1" applyProtection="1">
      <alignment horizontal="right" vertical="center"/>
      <protection hidden="1"/>
    </xf>
    <xf numFmtId="164" fontId="29" fillId="6" borderId="2" xfId="12" applyNumberFormat="1" applyFont="1" applyFill="1" applyBorder="1" applyAlignment="1" applyProtection="1">
      <alignment horizontal="right" vertical="center"/>
      <protection hidden="1"/>
    </xf>
    <xf numFmtId="164" fontId="18" fillId="0" borderId="2" xfId="1" applyNumberFormat="1" applyFont="1" applyBorder="1" applyAlignment="1" applyProtection="1">
      <alignment horizontal="right" vertical="center"/>
      <protection hidden="1"/>
    </xf>
    <xf numFmtId="164" fontId="20" fillId="0" borderId="0" xfId="3" quotePrefix="1" applyNumberFormat="1" applyFont="1" applyAlignment="1">
      <alignment horizontal="center" vertical="center"/>
    </xf>
    <xf numFmtId="164" fontId="6" fillId="0" borderId="2" xfId="6" applyNumberFormat="1" applyFont="1" applyFill="1" applyBorder="1" applyAlignment="1" applyProtection="1">
      <alignment horizontal="right" vertical="center"/>
      <protection hidden="1"/>
    </xf>
    <xf numFmtId="164" fontId="20" fillId="0" borderId="2" xfId="3" quotePrefix="1" applyNumberFormat="1" applyFont="1" applyBorder="1" applyAlignment="1">
      <alignment horizontal="center" vertical="center"/>
    </xf>
    <xf numFmtId="0" fontId="4" fillId="8" borderId="0" xfId="3" applyFont="1" applyFill="1"/>
    <xf numFmtId="0" fontId="8" fillId="5" borderId="2" xfId="11" applyFont="1" applyFill="1" applyBorder="1" applyAlignment="1">
      <alignment vertical="center" wrapText="1"/>
    </xf>
    <xf numFmtId="0" fontId="36" fillId="0" borderId="0" xfId="11" applyFont="1" applyAlignment="1">
      <alignment horizontal="left" vertical="center"/>
    </xf>
    <xf numFmtId="3" fontId="8" fillId="8" borderId="7" xfId="3" applyNumberFormat="1" applyFont="1" applyFill="1" applyBorder="1" applyAlignment="1" applyProtection="1">
      <alignment horizontal="right" vertical="center"/>
      <protection hidden="1"/>
    </xf>
    <xf numFmtId="0" fontId="32" fillId="0" borderId="0" xfId="3" applyFont="1" applyAlignment="1">
      <alignment wrapText="1"/>
    </xf>
    <xf numFmtId="164" fontId="10" fillId="0" borderId="2" xfId="6" applyNumberFormat="1" applyFont="1" applyFill="1" applyBorder="1"/>
    <xf numFmtId="164" fontId="10" fillId="0" borderId="2" xfId="6" applyNumberFormat="1" applyFont="1" applyFill="1" applyBorder="1" applyAlignment="1">
      <alignment vertical="center"/>
    </xf>
    <xf numFmtId="9" fontId="29" fillId="6" borderId="2" xfId="9" applyFont="1" applyFill="1" applyBorder="1" applyAlignment="1" applyProtection="1">
      <alignment horizontal="right" vertical="center"/>
      <protection hidden="1"/>
    </xf>
    <xf numFmtId="3" fontId="32" fillId="0" borderId="0" xfId="3" applyNumberFormat="1" applyFont="1"/>
    <xf numFmtId="0" fontId="48" fillId="0" borderId="0" xfId="5" applyFont="1" applyAlignment="1">
      <alignment horizontal="left" vertical="center"/>
    </xf>
    <xf numFmtId="166" fontId="12" fillId="0" borderId="0" xfId="3" applyNumberFormat="1" applyFont="1" applyAlignment="1" applyProtection="1">
      <alignment horizontal="center" vertical="center"/>
      <protection hidden="1"/>
    </xf>
    <xf numFmtId="3" fontId="8" fillId="5" borderId="2" xfId="3" applyNumberFormat="1" applyFont="1" applyFill="1" applyBorder="1"/>
    <xf numFmtId="3" fontId="12" fillId="0" borderId="0" xfId="3" applyNumberFormat="1" applyFont="1"/>
    <xf numFmtId="0" fontId="35" fillId="0" borderId="0" xfId="5" applyFont="1" applyAlignment="1">
      <alignment vertical="top"/>
    </xf>
    <xf numFmtId="0" fontId="36" fillId="0" borderId="0" xfId="5" applyFont="1" applyAlignment="1">
      <alignment horizontal="left" vertical="center" wrapText="1"/>
    </xf>
    <xf numFmtId="168" fontId="4" fillId="0" borderId="0" xfId="3" applyNumberFormat="1" applyFont="1"/>
    <xf numFmtId="3" fontId="32" fillId="0" borderId="7" xfId="3" applyNumberFormat="1" applyFont="1" applyBorder="1" applyAlignment="1" applyProtection="1">
      <alignment wrapText="1"/>
      <protection hidden="1"/>
    </xf>
    <xf numFmtId="0" fontId="32" fillId="0" borderId="0" xfId="3" applyFont="1" applyAlignment="1">
      <alignment horizontal="center"/>
    </xf>
    <xf numFmtId="166" fontId="32" fillId="0" borderId="7" xfId="3" applyNumberFormat="1" applyFont="1" applyBorder="1" applyAlignment="1" applyProtection="1">
      <alignment horizontal="right" vertical="center"/>
      <protection hidden="1"/>
    </xf>
    <xf numFmtId="3" fontId="8" fillId="0" borderId="7" xfId="3" applyNumberFormat="1" applyFont="1" applyBorder="1" applyAlignment="1" applyProtection="1">
      <alignment horizontal="right" vertical="center"/>
      <protection hidden="1"/>
    </xf>
    <xf numFmtId="0" fontId="5" fillId="0" borderId="1" xfId="3" applyFont="1" applyBorder="1" applyAlignment="1">
      <alignment horizontal="center" vertical="center" wrapText="1"/>
    </xf>
    <xf numFmtId="0" fontId="18" fillId="0" borderId="0" xfId="3" applyFont="1"/>
    <xf numFmtId="0" fontId="18" fillId="0" borderId="0" xfId="3" applyFont="1" applyAlignment="1">
      <alignment wrapText="1"/>
    </xf>
    <xf numFmtId="9" fontId="5" fillId="7" borderId="2" xfId="7" applyFont="1" applyFill="1" applyBorder="1" applyAlignment="1" applyProtection="1">
      <alignment horizontal="right" vertical="center"/>
      <protection hidden="1"/>
    </xf>
    <xf numFmtId="9" fontId="4" fillId="0" borderId="0" xfId="3" applyNumberFormat="1" applyFont="1"/>
    <xf numFmtId="0" fontId="32" fillId="0" borderId="0" xfId="3" applyFont="1" applyAlignment="1">
      <alignment horizontal="right"/>
    </xf>
    <xf numFmtId="0" fontId="12" fillId="0" borderId="0" xfId="3" applyFont="1" applyAlignment="1">
      <alignment vertical="top"/>
    </xf>
    <xf numFmtId="0" fontId="4" fillId="0" borderId="0" xfId="3" applyFont="1" applyFill="1" applyAlignment="1">
      <alignment horizontal="center"/>
    </xf>
    <xf numFmtId="167" fontId="12" fillId="0" borderId="0" xfId="3" applyNumberFormat="1" applyFont="1" applyFill="1" applyAlignment="1" applyProtection="1">
      <alignment horizontal="center" vertical="center"/>
      <protection hidden="1"/>
    </xf>
    <xf numFmtId="0" fontId="4" fillId="0" borderId="0" xfId="3" applyFont="1" applyFill="1"/>
    <xf numFmtId="0" fontId="14" fillId="0" borderId="2" xfId="3" applyFont="1" applyFill="1" applyBorder="1"/>
    <xf numFmtId="3" fontId="14" fillId="0" borderId="2" xfId="3" applyNumberFormat="1" applyFont="1" applyFill="1" applyBorder="1" applyAlignment="1" applyProtection="1">
      <alignment wrapText="1"/>
      <protection hidden="1"/>
    </xf>
    <xf numFmtId="3" fontId="14" fillId="0" borderId="2" xfId="3" applyNumberFormat="1" applyFont="1" applyFill="1" applyBorder="1" applyAlignment="1" applyProtection="1">
      <alignment horizontal="center"/>
      <protection hidden="1"/>
    </xf>
    <xf numFmtId="3" fontId="4" fillId="0" borderId="2" xfId="3" applyNumberFormat="1" applyFont="1" applyFill="1" applyBorder="1" applyAlignment="1" applyProtection="1">
      <alignment horizontal="center"/>
      <protection hidden="1"/>
    </xf>
    <xf numFmtId="3" fontId="4" fillId="0" borderId="2" xfId="3" applyNumberFormat="1" applyFont="1" applyFill="1" applyBorder="1" applyAlignment="1" applyProtection="1">
      <alignment horizontal="right" vertical="center"/>
      <protection hidden="1"/>
    </xf>
    <xf numFmtId="3" fontId="8" fillId="0" borderId="2" xfId="3" applyNumberFormat="1" applyFont="1" applyFill="1" applyBorder="1" applyAlignment="1" applyProtection="1">
      <alignment horizontal="right" vertical="center"/>
      <protection hidden="1"/>
    </xf>
    <xf numFmtId="0" fontId="4" fillId="0" borderId="2" xfId="3" applyFont="1" applyFill="1" applyBorder="1"/>
    <xf numFmtId="0" fontId="16" fillId="0" borderId="2" xfId="5" applyFont="1" applyFill="1" applyBorder="1" applyAlignment="1">
      <alignment horizontal="left" wrapText="1" indent="1"/>
    </xf>
    <xf numFmtId="3" fontId="12" fillId="0" borderId="2" xfId="3" applyNumberFormat="1" applyFont="1" applyFill="1" applyBorder="1" applyAlignment="1" applyProtection="1">
      <alignment horizontal="center"/>
      <protection hidden="1"/>
    </xf>
    <xf numFmtId="0" fontId="13" fillId="0" borderId="2" xfId="5" applyFont="1" applyFill="1" applyBorder="1" applyAlignment="1">
      <alignment horizontal="left" wrapText="1" indent="2"/>
    </xf>
    <xf numFmtId="3" fontId="4" fillId="0" borderId="2" xfId="3" applyNumberFormat="1" applyFont="1" applyFill="1" applyBorder="1" applyAlignment="1" applyProtection="1">
      <alignment wrapText="1"/>
      <protection hidden="1"/>
    </xf>
    <xf numFmtId="0" fontId="12" fillId="0" borderId="2" xfId="3" applyFont="1" applyFill="1" applyBorder="1"/>
    <xf numFmtId="3" fontId="12" fillId="0" borderId="2" xfId="3" applyNumberFormat="1" applyFont="1" applyFill="1" applyBorder="1" applyAlignment="1" applyProtection="1">
      <alignment horizontal="left" indent="2"/>
      <protection hidden="1"/>
    </xf>
    <xf numFmtId="0" fontId="8" fillId="0" borderId="2" xfId="3" applyFont="1" applyFill="1" applyBorder="1" applyAlignment="1">
      <alignment vertical="center"/>
    </xf>
    <xf numFmtId="0" fontId="4" fillId="0" borderId="2" xfId="3" applyFont="1" applyFill="1" applyBorder="1" applyAlignment="1">
      <alignment vertical="center"/>
    </xf>
    <xf numFmtId="0" fontId="16" fillId="0" borderId="2" xfId="11" applyFont="1" applyFill="1" applyBorder="1" applyAlignment="1">
      <alignment horizontal="left" wrapText="1" indent="1"/>
    </xf>
    <xf numFmtId="0" fontId="13" fillId="0" borderId="2" xfId="11" applyFont="1" applyFill="1" applyBorder="1" applyAlignment="1">
      <alignment horizontal="left" wrapText="1" indent="2"/>
    </xf>
    <xf numFmtId="164" fontId="10" fillId="0" borderId="2" xfId="12" applyNumberFormat="1" applyFont="1" applyFill="1" applyBorder="1"/>
    <xf numFmtId="3" fontId="4" fillId="0" borderId="2" xfId="3" applyNumberFormat="1" applyFont="1" applyFill="1" applyBorder="1" applyProtection="1">
      <protection hidden="1"/>
    </xf>
    <xf numFmtId="3" fontId="4" fillId="0" borderId="2" xfId="3" applyNumberFormat="1" applyFont="1" applyFill="1" applyBorder="1" applyAlignment="1" applyProtection="1">
      <alignment horizontal="left" wrapText="1"/>
      <protection hidden="1"/>
    </xf>
    <xf numFmtId="0" fontId="48" fillId="0" borderId="0" xfId="11" applyFont="1" applyFill="1" applyAlignment="1">
      <alignment horizontal="left" vertical="center"/>
    </xf>
    <xf numFmtId="3" fontId="8" fillId="6" borderId="2" xfId="3" applyNumberFormat="1" applyFont="1" applyFill="1" applyBorder="1" applyAlignment="1" applyProtection="1">
      <alignment horizontal="right" vertical="center"/>
      <protection hidden="1"/>
    </xf>
    <xf numFmtId="9" fontId="8" fillId="6" borderId="2" xfId="9" applyFont="1" applyFill="1" applyBorder="1" applyAlignment="1" applyProtection="1">
      <alignment horizontal="right" vertical="center"/>
      <protection hidden="1"/>
    </xf>
    <xf numFmtId="0" fontId="4" fillId="5" borderId="2" xfId="3" applyFont="1" applyFill="1" applyBorder="1"/>
    <xf numFmtId="3" fontId="4" fillId="5" borderId="2" xfId="3" applyNumberFormat="1" applyFont="1" applyFill="1" applyBorder="1" applyAlignment="1" applyProtection="1">
      <alignment vertical="center" wrapText="1"/>
      <protection hidden="1"/>
    </xf>
    <xf numFmtId="3" fontId="4" fillId="5" borderId="2" xfId="3" applyNumberFormat="1" applyFont="1" applyFill="1" applyBorder="1" applyAlignment="1" applyProtection="1">
      <alignment horizontal="center" vertical="center"/>
      <protection hidden="1"/>
    </xf>
    <xf numFmtId="164" fontId="18" fillId="5" borderId="2" xfId="1" applyNumberFormat="1" applyFont="1" applyFill="1" applyBorder="1" applyAlignment="1" applyProtection="1">
      <alignment horizontal="right" vertical="center"/>
      <protection hidden="1"/>
    </xf>
    <xf numFmtId="164" fontId="4" fillId="5" borderId="2" xfId="1" applyNumberFormat="1" applyFont="1" applyFill="1" applyBorder="1" applyAlignment="1" applyProtection="1">
      <alignment horizontal="right" vertical="center"/>
      <protection hidden="1"/>
    </xf>
    <xf numFmtId="164" fontId="6" fillId="5" borderId="2" xfId="12" applyNumberFormat="1" applyFont="1" applyFill="1" applyBorder="1" applyAlignment="1" applyProtection="1">
      <alignment horizontal="right" vertical="center"/>
      <protection hidden="1"/>
    </xf>
    <xf numFmtId="164" fontId="20" fillId="5" borderId="0" xfId="3" quotePrefix="1" applyNumberFormat="1" applyFont="1" applyFill="1" applyAlignment="1">
      <alignment horizontal="center" vertical="center"/>
    </xf>
    <xf numFmtId="164" fontId="6" fillId="5" borderId="2" xfId="6" applyNumberFormat="1" applyFont="1" applyFill="1" applyBorder="1" applyAlignment="1" applyProtection="1">
      <alignment horizontal="right" vertical="center"/>
      <protection hidden="1"/>
    </xf>
    <xf numFmtId="164" fontId="20" fillId="5" borderId="2" xfId="3" quotePrefix="1" applyNumberFormat="1" applyFont="1" applyFill="1" applyBorder="1" applyAlignment="1">
      <alignment horizontal="center" vertical="center"/>
    </xf>
    <xf numFmtId="3" fontId="20" fillId="7" borderId="2" xfId="3" applyNumberFormat="1" applyFont="1" applyFill="1" applyBorder="1" applyAlignment="1" applyProtection="1">
      <alignment horizontal="center" vertical="center"/>
      <protection hidden="1"/>
    </xf>
    <xf numFmtId="0" fontId="8" fillId="5" borderId="2" xfId="3" applyNumberFormat="1" applyFont="1" applyFill="1" applyBorder="1" applyAlignment="1" applyProtection="1">
      <alignment horizontal="right" vertical="center"/>
      <protection hidden="1"/>
    </xf>
    <xf numFmtId="3" fontId="4" fillId="0" borderId="0" xfId="3" applyNumberFormat="1" applyFont="1" applyFill="1"/>
    <xf numFmtId="0" fontId="48" fillId="0" borderId="0" xfId="5" applyFont="1" applyFill="1" applyAlignment="1">
      <alignment horizontal="left" vertical="center"/>
    </xf>
    <xf numFmtId="166" fontId="12" fillId="0" borderId="0" xfId="3" applyNumberFormat="1" applyFont="1" applyFill="1" applyAlignment="1" applyProtection="1">
      <alignment horizontal="center" vertical="center"/>
      <protection hidden="1"/>
    </xf>
    <xf numFmtId="0" fontId="49" fillId="5" borderId="0" xfId="5" applyFont="1" applyFill="1" applyAlignment="1">
      <alignment horizontal="center" vertical="center"/>
    </xf>
    <xf numFmtId="0" fontId="18" fillId="0" borderId="0" xfId="3" applyFont="1" applyFill="1"/>
    <xf numFmtId="0" fontId="34" fillId="0" borderId="5" xfId="5" applyFont="1" applyFill="1" applyBorder="1" applyAlignment="1">
      <alignment horizontal="left"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7" fillId="0" borderId="2" xfId="3" applyFont="1" applyBorder="1" applyAlignment="1" applyProtection="1">
      <alignment horizontal="center" vertical="center" wrapText="1"/>
      <protection hidden="1"/>
    </xf>
    <xf numFmtId="0" fontId="8" fillId="0" borderId="2" xfId="3" applyFont="1" applyBorder="1" applyAlignment="1" applyProtection="1">
      <alignment horizontal="center" vertical="center" wrapText="1"/>
      <protection hidden="1"/>
    </xf>
    <xf numFmtId="1" fontId="8" fillId="2" borderId="2" xfId="3" applyNumberFormat="1" applyFont="1" applyFill="1" applyBorder="1" applyAlignment="1" applyProtection="1">
      <alignment horizontal="center" vertical="center" wrapText="1"/>
      <protection hidden="1"/>
    </xf>
    <xf numFmtId="1" fontId="8" fillId="2" borderId="3" xfId="3" applyNumberFormat="1" applyFont="1" applyFill="1" applyBorder="1" applyAlignment="1" applyProtection="1">
      <alignment horizontal="center" vertical="center" wrapText="1"/>
      <protection hidden="1"/>
    </xf>
    <xf numFmtId="1" fontId="8" fillId="2" borderId="4" xfId="3" applyNumberFormat="1" applyFont="1" applyFill="1" applyBorder="1" applyAlignment="1" applyProtection="1">
      <alignment horizontal="center" vertical="center" wrapText="1"/>
      <protection hidden="1"/>
    </xf>
    <xf numFmtId="0" fontId="42" fillId="0" borderId="1" xfId="3" applyFont="1" applyBorder="1" applyAlignment="1">
      <alignment horizontal="center" vertical="center" wrapText="1"/>
    </xf>
    <xf numFmtId="1" fontId="20" fillId="2" borderId="3" xfId="3" applyNumberFormat="1" applyFont="1" applyFill="1" applyBorder="1" applyAlignment="1" applyProtection="1">
      <alignment horizontal="center" vertical="center" wrapText="1"/>
      <protection hidden="1"/>
    </xf>
    <xf numFmtId="1" fontId="20" fillId="2" borderId="6" xfId="3" applyNumberFormat="1" applyFont="1" applyFill="1" applyBorder="1" applyAlignment="1" applyProtection="1">
      <alignment horizontal="center" vertical="center" wrapText="1"/>
      <protection hidden="1"/>
    </xf>
    <xf numFmtId="1" fontId="20" fillId="2" borderId="4" xfId="3" applyNumberFormat="1" applyFont="1" applyFill="1" applyBorder="1" applyAlignment="1" applyProtection="1">
      <alignment horizontal="center" vertical="center" wrapText="1"/>
      <protection hidden="1"/>
    </xf>
    <xf numFmtId="1" fontId="5" fillId="2" borderId="2" xfId="3" applyNumberFormat="1" applyFont="1" applyFill="1" applyBorder="1" applyAlignment="1" applyProtection="1">
      <alignment horizontal="center" vertical="center" wrapText="1"/>
      <protection hidden="1"/>
    </xf>
    <xf numFmtId="0" fontId="34" fillId="0" borderId="5" xfId="5" applyFont="1" applyBorder="1" applyAlignment="1">
      <alignment horizontal="left" vertical="center" wrapText="1"/>
    </xf>
    <xf numFmtId="1" fontId="8" fillId="2" borderId="6" xfId="3" applyNumberFormat="1" applyFont="1" applyFill="1" applyBorder="1" applyAlignment="1" applyProtection="1">
      <alignment horizontal="center" vertical="center" wrapText="1"/>
      <protection hidden="1"/>
    </xf>
    <xf numFmtId="1" fontId="2" fillId="0" borderId="3" xfId="4" applyNumberFormat="1" applyFill="1" applyBorder="1" applyAlignment="1" applyProtection="1">
      <alignment horizontal="center" vertical="center" wrapText="1"/>
      <protection hidden="1"/>
    </xf>
    <xf numFmtId="1" fontId="8" fillId="0" borderId="4" xfId="3" applyNumberFormat="1" applyFont="1" applyBorder="1" applyAlignment="1" applyProtection="1">
      <alignment horizontal="center" vertical="center" wrapText="1"/>
      <protection hidden="1"/>
    </xf>
    <xf numFmtId="1" fontId="6" fillId="2" borderId="3" xfId="3" applyNumberFormat="1" applyFont="1" applyFill="1" applyBorder="1" applyAlignment="1" applyProtection="1">
      <alignment horizontal="center" vertical="center" wrapText="1"/>
      <protection hidden="1"/>
    </xf>
    <xf numFmtId="1" fontId="6" fillId="2" borderId="6" xfId="3" applyNumberFormat="1" applyFont="1" applyFill="1" applyBorder="1" applyAlignment="1" applyProtection="1">
      <alignment horizontal="center" vertical="center" wrapText="1"/>
      <protection hidden="1"/>
    </xf>
    <xf numFmtId="1" fontId="6" fillId="2" borderId="4" xfId="3" applyNumberFormat="1" applyFont="1" applyFill="1" applyBorder="1" applyAlignment="1" applyProtection="1">
      <alignment horizontal="center" vertical="center" wrapText="1"/>
      <protection hidden="1"/>
    </xf>
  </cellXfs>
  <cellStyles count="14">
    <cellStyle name="Comma 2" xfId="6" xr:uid="{E7EF8790-430B-4513-9226-70E3EBB78F05}"/>
    <cellStyle name="Hipersaite" xfId="2" builtinId="8"/>
    <cellStyle name="Hipersaite 2" xfId="10" xr:uid="{15E5290E-1F29-4546-A1D0-E1568E2B77D7}"/>
    <cellStyle name="Hyperlink 2" xfId="4" xr:uid="{355FFD97-CEA4-40A5-80B8-4F901724C8BC}"/>
    <cellStyle name="Komats" xfId="1" builtinId="3"/>
    <cellStyle name="Komats 2" xfId="12" xr:uid="{A1F9A457-E591-46DE-A79B-E350259C7E1A}"/>
    <cellStyle name="Normal 2" xfId="5" xr:uid="{43414144-842F-4B16-87B2-8089A2A8F744}"/>
    <cellStyle name="Parasts" xfId="0" builtinId="0"/>
    <cellStyle name="Parasts 2" xfId="3" xr:uid="{6AB2E95A-C1BC-4771-A452-AE16E97973E9}"/>
    <cellStyle name="Parasts 2 3" xfId="8" xr:uid="{5BB4A3FB-E428-4B37-B40D-40E129ADDC6F}"/>
    <cellStyle name="Parasts 3" xfId="11" xr:uid="{2A5DE77B-1575-4BFE-988D-D07A2ED56ADD}"/>
    <cellStyle name="Percent 2" xfId="9" xr:uid="{18F70A40-DE28-447E-A60F-DA5661F75FA0}"/>
    <cellStyle name="Procenti 2" xfId="7" xr:uid="{D2F431F8-97BB-41DD-B1B3-097F8667AA71}"/>
    <cellStyle name="Procenti 3" xfId="13" xr:uid="{04278982-5C5D-46CD-B2AA-4FDD341F086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3298711</xdr:colOff>
      <xdr:row>58</xdr:row>
      <xdr:rowOff>269122</xdr:rowOff>
    </xdr:from>
    <xdr:to>
      <xdr:col>28</xdr:col>
      <xdr:colOff>46870</xdr:colOff>
      <xdr:row>58</xdr:row>
      <xdr:rowOff>476250</xdr:rowOff>
    </xdr:to>
    <xdr:pic>
      <xdr:nvPicPr>
        <xdr:cNvPr id="2" name="Attēls 1">
          <a:extLst>
            <a:ext uri="{FF2B5EF4-FFF2-40B4-BE49-F238E27FC236}">
              <a16:creationId xmlns:a16="http://schemas.microsoft.com/office/drawing/2014/main" id="{03D3B1B7-F3AF-4ADF-937B-99A72001113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768686" y="19919197"/>
          <a:ext cx="2329809" cy="207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dis863.sharepoint.com/Aigars/Eiroprojekts/Viduskurzeme/FA/Finanses/Tarifu_aprekins/Tarifs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ili\public\Aigars\Eiroprojekts\Viduskurzeme\FA\Finanses\Tarifu_aprekins\Tarifs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igars\Eiroprojekts\Viduskurzeme\FA\Finanses\Tarifu_aprekins\Tarifs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ili\public\Users\Rudis\Documents\Inese%20darbs\Getlinji\Tarifa_projekts_2\12_GEKO_Tarifs10-03-2016_IVe_kor3(personala+3.8+13.,18.,21.marta%20la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b_tree\.KANTORIS_FAILI.ACB\LietotajuFaili\TehniskaDala\2007\LVC%20un%20SM\LR%20Satiksmes%20ministrija\SM%202007_45%20Jekabpils%20-%20Varaklani%20km%206,7-54,6\B%20dala\Jek%20Var_B%20tame,kalk_ies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42.161.35\IevaT\Volumes\IevaT\Dati%20no%20datora\Konkurences%20padome\faili\public\Aigars\Eiroprojekts\Viduskurzeme\FA\Finanses\Tarifu_aprekins\Tarif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
      <sheetName val="PZ "/>
      <sheetName val="2014"/>
      <sheetName val="TARIFS (gala versija!)"/>
      <sheetName val="2015"/>
      <sheetName val="2016"/>
      <sheetName val="PZ'14-15 "/>
      <sheetName val="Saimn.darb.rez. (zinoj)"/>
      <sheetName val="SA"/>
      <sheetName val="Depon"/>
      <sheetName val="Bio"/>
      <sheetName val="Shēma-Janv'16"/>
      <sheetName val="Janv'16"/>
      <sheetName val="Shem_Atkrit+DRN"/>
      <sheetName val="Apjomi_2014-2015"/>
      <sheetName val="apj_zinoj"/>
      <sheetName val="kor_koef"/>
      <sheetName val="004_prop('15_01-06)"/>
      <sheetName val="KA-004"/>
      <sheetName val="004_prop(2015)"/>
      <sheetName val="6"/>
      <sheetName val="7"/>
      <sheetName val="7..001_002"/>
      <sheetName val="7..003"/>
      <sheetName val="7..004"/>
      <sheetName val="7..005"/>
      <sheetName val="7..006"/>
      <sheetName val="7..007"/>
      <sheetName val="7..008"/>
      <sheetName val="7..009"/>
      <sheetName val="7..010"/>
      <sheetName val="7..S"/>
      <sheetName val="7..ŠL"/>
      <sheetName val="8.."/>
      <sheetName val="71.."/>
      <sheetName val="72..73.."/>
      <sheetName val="74.."/>
      <sheetName val="75.."/>
      <sheetName val="77.."/>
      <sheetName val="TARIFS"/>
      <sheetName val="salidz"/>
      <sheetName val="Nr.1"/>
      <sheetName val="PL_kopa"/>
      <sheetName val="strukt"/>
      <sheetName val="Nr.2"/>
      <sheetName val="Nr.2 (kor)"/>
      <sheetName val="Nr.2 (gala)"/>
      <sheetName val="Nr.2-2015"/>
      <sheetName val="skaits"/>
      <sheetName val="Nr.3.1.1"/>
      <sheetName val="Nr.3.1.1-2015"/>
      <sheetName val="7175"/>
      <sheetName val="Nr.3.1.2"/>
      <sheetName val="75511"/>
      <sheetName val="75501_vide"/>
      <sheetName val="TransportsPār-Nr3.1.4"/>
      <sheetName val="3.1.4_vieglie"/>
      <sheetName val="Nr3.1.4-2015"/>
      <sheetName val="7176"/>
      <sheetName val="75516"/>
      <sheetName val="75530"/>
      <sheetName val="TranspAtkr-Nr3.1.4"/>
      <sheetName val="TransportsNod"/>
      <sheetName val="Transports-GEKO"/>
      <sheetName val="Transports"/>
      <sheetName val="Case'15"/>
      <sheetName val="Tana'15"/>
      <sheetName val="Shēma-Transports"/>
      <sheetName val="Nr.3.2"/>
      <sheetName val="75528"/>
      <sheetName val="3.2_lig"/>
      <sheetName val="Nr.3.3"/>
      <sheetName val="7170"/>
      <sheetName val="Nr.3.5"/>
      <sheetName val="Nr.3.5 -2015"/>
      <sheetName val="75519"/>
      <sheetName val="Nr.3.6"/>
      <sheetName val="Nr.3.7_admin"/>
      <sheetName val="7...001_002"/>
      <sheetName val="75512_adm"/>
      <sheetName val="7553_adm"/>
      <sheetName val="7711_adm"/>
      <sheetName val="7730"/>
      <sheetName val="3.7_Transp_admin"/>
      <sheetName val="Nr.3.8"/>
      <sheetName val="7551"/>
      <sheetName val="Nr.3.9"/>
      <sheetName val="7440"/>
      <sheetName val="7540"/>
      <sheetName val="75501"/>
      <sheetName val="75512"/>
      <sheetName val="75514"/>
      <sheetName val="75524"/>
      <sheetName val="75525"/>
      <sheetName val="7553"/>
      <sheetName val="7555"/>
      <sheetName val="7556"/>
      <sheetName val="7560"/>
      <sheetName val="7570"/>
      <sheetName val="7711"/>
      <sheetName val="7720"/>
      <sheetName val="77720"/>
      <sheetName val="77721"/>
      <sheetName val="Nr.4"/>
      <sheetName val="883"/>
      <sheetName val="7557"/>
      <sheetName val="Nr.5"/>
      <sheetName val="Nr.6"/>
      <sheetName val="gaze&amp;elektr_apj"/>
      <sheetName val="Nr.6-2015"/>
      <sheetName val="Maks_iedz"/>
      <sheetName val="Tarifi-Latv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9">
          <cell r="C49">
            <v>0.86</v>
          </cell>
        </row>
      </sheetData>
      <sheetData sheetId="14"/>
      <sheetData sheetId="15"/>
      <sheetData sheetId="16">
        <row r="3">
          <cell r="B3">
            <v>0.72</v>
          </cell>
        </row>
        <row r="6">
          <cell r="B6">
            <v>0.84</v>
          </cell>
        </row>
        <row r="7">
          <cell r="B7">
            <v>0.96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H3">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BoQ Cena"/>
      <sheetName val="likmes"/>
      <sheetName val="asf_Rēzekne"/>
      <sheetName val="gruntēšana"/>
      <sheetName val="čippings"/>
      <sheetName val="augu zemes noņemš"/>
      <sheetName val="ierakums-uzbērums(ier)"/>
      <sheetName val="ierakums-uzbērums(uzb)"/>
      <sheetName val="ierakums-atbērtne"/>
      <sheetName val="uzb (no karjera)"/>
      <sheetName val="uzb (no atgūtā mat)"/>
      <sheetName val="grāvju rakš"/>
      <sheetName val="grāvju tīrīš"/>
      <sheetName val="gultne"/>
      <sheetName val="dren.slānis"/>
      <sheetName val="šķembu apakškārta"/>
      <sheetName val="šķembu virskārta_30(22greid)"/>
      <sheetName val="šķembu virskārta_30(8 iekl)"/>
      <sheetName val="šķembas nobraukt_25"/>
      <sheetName val="Nomales_20(15)"/>
      <sheetName val="Nomales_20(5)"/>
      <sheetName val="apmales_30.15"/>
      <sheetName val="teknes_18.50.100"/>
      <sheetName val="caurteku nojaukš"/>
      <sheetName val="frēzēšana(10)"/>
      <sheetName val="grants(6)nojaukš"/>
      <sheetName val="melnā seg.(14)nojaukš"/>
      <sheetName val="celmu novākš"/>
      <sheetName val="krūmi"/>
      <sheetName val="zālājs"/>
      <sheetName val="nogāžu planēšana"/>
      <sheetName val="caurteka(0,5)"/>
      <sheetName val="caurteka(0,7)"/>
      <sheetName val="caurteka(1,0)"/>
      <sheetName val="caurteka(1,6)"/>
      <sheetName val="bruģis_saliņās"/>
      <sheetName val="visp.darbu tāme"/>
      <sheetName val="šķembas"/>
      <sheetName val="planēšana"/>
      <sheetName val="atkūdrošana"/>
      <sheetName val="purva aizb"/>
      <sheetName val="grants tilta remontam"/>
      <sheetName val="asf_Rēzekne (2009)"/>
      <sheetName val="ierakums-uzbērues(ier)"/>
      <sheetName val="ierakums-5zbērums(uzb!"/>
      <sheetName val="uzb (no atgūpā mat)"/>
      <sheetName val="šķembu apacškārta"/>
      <sheetName val="Łķembu virskārta_30(22gre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315867-depozita-sistemas-dalibas-maksas-aprekinasanas-metodik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2.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printerSettings" Target="../printerSettings/printerSettings2.bin"/><Relationship Id="rId5" Type="http://schemas.openxmlformats.org/officeDocument/2006/relationships/hyperlink" Target="https://likumi.lv/ta/id/315868-visparejas-atlaujas-registracijas-un-informacijas-iesniegsanas-noteikumi-depozita-iepakojuma-apsaimniekosanas-nozare" TargetMode="External"/><Relationship Id="rId4" Type="http://schemas.openxmlformats.org/officeDocument/2006/relationships/hyperlink" Target="https://likumi.lv/ta/id/315867-depozita-sistemas-dalibas-maksas-aprekinasanas-metodika"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3.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likumi.lv/ta/id/315867-depozita-sistemas-dalibas-maksas-aprekinasanas-metodika"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likumi.lv/ta/id/315867-depozita-sistemas-dalibas-maksas-aprekinasanas-metodika" TargetMode="External"/><Relationship Id="rId7" Type="http://schemas.openxmlformats.org/officeDocument/2006/relationships/vmlDrawing" Target="../drawings/vmlDrawing4.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printerSettings" Target="../printerSettings/printerSettings4.bin"/><Relationship Id="rId5" Type="http://schemas.openxmlformats.org/officeDocument/2006/relationships/hyperlink" Target="https://likumi.lv/ta/id/315867-depozita-sistemas-dalibas-maksas-aprekinasanas-metodika" TargetMode="External"/><Relationship Id="rId4" Type="http://schemas.openxmlformats.org/officeDocument/2006/relationships/hyperlink" Target="https://likumi.lv/ta/id/315868-visparejas-atlaujas-registracijas-un-informacijas-iesniegsanas-noteikumi-depozita-iepakojuma-apsaimniekosanas-noza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15B-F6BC-46E3-822A-0CC80C12710A}">
  <sheetPr>
    <tabColor rgb="FF92D050"/>
  </sheetPr>
  <dimension ref="A1:M70"/>
  <sheetViews>
    <sheetView showGridLines="0" zoomScale="70" zoomScaleNormal="70" workbookViewId="0">
      <pane xSplit="3" ySplit="4" topLeftCell="D14" activePane="bottomRight" state="frozen"/>
      <selection pane="topRight" activeCell="D1" sqref="D1"/>
      <selection pane="bottomLeft" activeCell="A5" sqref="A5"/>
      <selection pane="bottomRight" activeCell="I34" sqref="I34"/>
    </sheetView>
  </sheetViews>
  <sheetFormatPr defaultColWidth="13.1796875" defaultRowHeight="15.5" outlineLevelRow="1" x14ac:dyDescent="0.35"/>
  <cols>
    <col min="1" max="1" width="9.26953125" style="1" customWidth="1"/>
    <col min="2" max="2" width="57.26953125" style="8" customWidth="1"/>
    <col min="3" max="3" width="13.54296875" style="86" customWidth="1"/>
    <col min="4" max="4" width="11.26953125" style="86" customWidth="1"/>
    <col min="5" max="11" width="13.81640625" style="1" customWidth="1"/>
    <col min="12" max="12" width="14.81640625" style="1" customWidth="1"/>
    <col min="13" max="16384" width="13.1796875" style="1"/>
  </cols>
  <sheetData>
    <row r="1" spans="1:13" ht="17.5" x14ac:dyDescent="0.35">
      <c r="B1" s="2"/>
      <c r="C1" s="3"/>
      <c r="D1" s="204"/>
      <c r="E1" s="204"/>
      <c r="F1" s="204"/>
      <c r="G1" s="204"/>
      <c r="H1" s="204"/>
      <c r="I1" s="204"/>
      <c r="J1" s="204"/>
      <c r="K1" s="204"/>
      <c r="L1" s="204"/>
    </row>
    <row r="2" spans="1:13" ht="40.5" customHeight="1" x14ac:dyDescent="0.35">
      <c r="B2" s="4"/>
      <c r="C2" s="5" t="s">
        <v>1</v>
      </c>
      <c r="D2" s="205" t="s">
        <v>169</v>
      </c>
      <c r="E2" s="205"/>
      <c r="F2" s="205"/>
      <c r="G2" s="205"/>
      <c r="H2" s="205"/>
      <c r="I2" s="205"/>
      <c r="J2" s="205"/>
      <c r="K2" s="205"/>
      <c r="L2" s="205"/>
    </row>
    <row r="3" spans="1:13" ht="24.65" customHeight="1" x14ac:dyDescent="0.35">
      <c r="A3" s="206" t="s">
        <v>2</v>
      </c>
      <c r="B3" s="207" t="s">
        <v>3</v>
      </c>
      <c r="C3" s="207" t="s">
        <v>4</v>
      </c>
      <c r="D3" s="207" t="s">
        <v>5</v>
      </c>
      <c r="E3" s="208" t="s">
        <v>6</v>
      </c>
      <c r="F3" s="208"/>
      <c r="G3" s="208"/>
      <c r="H3" s="208"/>
      <c r="I3" s="208"/>
      <c r="J3" s="209" t="s">
        <v>205</v>
      </c>
      <c r="K3" s="210"/>
      <c r="L3" s="208" t="s">
        <v>7</v>
      </c>
    </row>
    <row r="4" spans="1:13" s="8" customFormat="1" ht="28.5" customHeight="1" x14ac:dyDescent="0.35">
      <c r="A4" s="206"/>
      <c r="B4" s="207"/>
      <c r="C4" s="207"/>
      <c r="D4" s="207"/>
      <c r="E4" s="6" t="s">
        <v>8</v>
      </c>
      <c r="F4" s="6" t="s">
        <v>9</v>
      </c>
      <c r="G4" s="6" t="s">
        <v>10</v>
      </c>
      <c r="H4" s="6" t="s">
        <v>11</v>
      </c>
      <c r="I4" s="6" t="s">
        <v>12</v>
      </c>
      <c r="J4" s="6" t="s">
        <v>13</v>
      </c>
      <c r="K4" s="6" t="s">
        <v>14</v>
      </c>
      <c r="L4" s="208"/>
      <c r="M4" s="7"/>
    </row>
    <row r="5" spans="1:13" ht="30.5" x14ac:dyDescent="0.35">
      <c r="A5" s="9" t="s">
        <v>15</v>
      </c>
      <c r="B5" s="10" t="s">
        <v>16</v>
      </c>
      <c r="C5" s="11" t="s">
        <v>17</v>
      </c>
      <c r="D5" s="11"/>
      <c r="E5" s="12"/>
      <c r="F5" s="12"/>
      <c r="G5" s="12"/>
      <c r="H5" s="12"/>
      <c r="I5" s="12"/>
      <c r="J5" s="12"/>
      <c r="K5" s="12"/>
      <c r="L5" s="12"/>
    </row>
    <row r="6" spans="1:13" ht="17.5" x14ac:dyDescent="0.45">
      <c r="A6" s="13" t="s">
        <v>18</v>
      </c>
      <c r="B6" s="14" t="s">
        <v>19</v>
      </c>
      <c r="C6" s="15" t="s">
        <v>20</v>
      </c>
      <c r="D6" s="15" t="s">
        <v>21</v>
      </c>
      <c r="E6" s="16"/>
      <c r="F6" s="16"/>
      <c r="G6" s="16"/>
      <c r="H6" s="16"/>
      <c r="I6" s="16"/>
      <c r="J6" s="16"/>
      <c r="K6" s="16"/>
      <c r="L6" s="17">
        <f>SUM(E6:K6)</f>
        <v>0</v>
      </c>
    </row>
    <row r="7" spans="1:13" ht="17.5" x14ac:dyDescent="0.45">
      <c r="A7" s="13" t="s">
        <v>22</v>
      </c>
      <c r="B7" s="14" t="s">
        <v>23</v>
      </c>
      <c r="C7" s="15" t="s">
        <v>24</v>
      </c>
      <c r="D7" s="15" t="s">
        <v>21</v>
      </c>
      <c r="E7" s="16"/>
      <c r="F7" s="16"/>
      <c r="G7" s="16"/>
      <c r="H7" s="16"/>
      <c r="I7" s="16"/>
      <c r="J7" s="16"/>
      <c r="K7" s="16"/>
      <c r="L7" s="17">
        <f>SUM(E7:K7)</f>
        <v>0</v>
      </c>
    </row>
    <row r="8" spans="1:13" x14ac:dyDescent="0.35">
      <c r="A8" s="13" t="s">
        <v>25</v>
      </c>
      <c r="B8" s="14" t="s">
        <v>26</v>
      </c>
      <c r="C8" s="18"/>
      <c r="D8" s="18" t="s">
        <v>27</v>
      </c>
      <c r="E8" s="19"/>
      <c r="F8" s="19"/>
      <c r="G8" s="19"/>
      <c r="H8" s="19"/>
      <c r="I8" s="19"/>
      <c r="J8" s="19"/>
      <c r="K8" s="19"/>
      <c r="L8" s="19" t="e">
        <f t="shared" ref="L8" si="0">L7/L6</f>
        <v>#DIV/0!</v>
      </c>
    </row>
    <row r="9" spans="1:13" ht="31.5" x14ac:dyDescent="0.45">
      <c r="A9" s="20" t="s">
        <v>28</v>
      </c>
      <c r="B9" s="21" t="s">
        <v>29</v>
      </c>
      <c r="C9" s="22" t="s">
        <v>30</v>
      </c>
      <c r="D9" s="22" t="s">
        <v>31</v>
      </c>
      <c r="E9" s="23">
        <f t="shared" ref="E9:K9" si="1">SUM(E10,E15:E17)</f>
        <v>0</v>
      </c>
      <c r="F9" s="23">
        <f t="shared" si="1"/>
        <v>0</v>
      </c>
      <c r="G9" s="23">
        <f t="shared" si="1"/>
        <v>0</v>
      </c>
      <c r="H9" s="23">
        <f t="shared" si="1"/>
        <v>0</v>
      </c>
      <c r="I9" s="23">
        <f t="shared" si="1"/>
        <v>0</v>
      </c>
      <c r="J9" s="23">
        <f t="shared" si="1"/>
        <v>0</v>
      </c>
      <c r="K9" s="23">
        <f t="shared" si="1"/>
        <v>0</v>
      </c>
      <c r="L9" s="23">
        <f>SUM(E9:K9)</f>
        <v>0</v>
      </c>
    </row>
    <row r="10" spans="1:13" s="163" customFormat="1" ht="17.5" x14ac:dyDescent="0.45">
      <c r="A10" s="170" t="s">
        <v>32</v>
      </c>
      <c r="B10" s="174" t="s">
        <v>33</v>
      </c>
      <c r="C10" s="167" t="s">
        <v>34</v>
      </c>
      <c r="D10" s="167" t="s">
        <v>31</v>
      </c>
      <c r="E10" s="168">
        <f>SUM(E11,E14)</f>
        <v>0</v>
      </c>
      <c r="F10" s="168">
        <f t="shared" ref="F10:K10" si="2">SUM(F11,F14)</f>
        <v>0</v>
      </c>
      <c r="G10" s="168">
        <f t="shared" si="2"/>
        <v>0</v>
      </c>
      <c r="H10" s="168">
        <f t="shared" si="2"/>
        <v>0</v>
      </c>
      <c r="I10" s="168">
        <f t="shared" si="2"/>
        <v>0</v>
      </c>
      <c r="J10" s="168">
        <f t="shared" si="2"/>
        <v>0</v>
      </c>
      <c r="K10" s="168">
        <f t="shared" si="2"/>
        <v>0</v>
      </c>
      <c r="L10" s="169">
        <f>SUM(E10:K10)</f>
        <v>0</v>
      </c>
    </row>
    <row r="11" spans="1:13" s="163" customFormat="1" x14ac:dyDescent="0.35">
      <c r="A11" s="175" t="s">
        <v>35</v>
      </c>
      <c r="B11" s="176" t="s">
        <v>36</v>
      </c>
      <c r="C11" s="167"/>
      <c r="D11" s="167" t="s">
        <v>31</v>
      </c>
      <c r="E11" s="27">
        <f>SUM(E12:E13)</f>
        <v>0</v>
      </c>
      <c r="F11" s="27">
        <f t="shared" ref="F11:K11" si="3">SUM(F12:F13)</f>
        <v>0</v>
      </c>
      <c r="G11" s="27">
        <f t="shared" si="3"/>
        <v>0</v>
      </c>
      <c r="H11" s="27">
        <f t="shared" si="3"/>
        <v>0</v>
      </c>
      <c r="I11" s="27">
        <f t="shared" si="3"/>
        <v>0</v>
      </c>
      <c r="J11" s="27">
        <f t="shared" si="3"/>
        <v>0</v>
      </c>
      <c r="K11" s="27">
        <f t="shared" si="3"/>
        <v>0</v>
      </c>
      <c r="L11" s="169">
        <f>SUM(E11:K11)</f>
        <v>0</v>
      </c>
    </row>
    <row r="12" spans="1:13" s="163" customFormat="1" x14ac:dyDescent="0.35">
      <c r="A12" s="170" t="s">
        <v>37</v>
      </c>
      <c r="B12" s="173" t="s">
        <v>38</v>
      </c>
      <c r="C12" s="167"/>
      <c r="D12" s="167" t="s">
        <v>31</v>
      </c>
      <c r="E12" s="139"/>
      <c r="F12" s="139"/>
      <c r="G12" s="139"/>
      <c r="H12" s="139"/>
      <c r="I12" s="139"/>
      <c r="J12" s="139"/>
      <c r="K12" s="139"/>
      <c r="L12" s="169">
        <f>SUM(E12:K12)</f>
        <v>0</v>
      </c>
    </row>
    <row r="13" spans="1:13" s="163" customFormat="1" x14ac:dyDescent="0.35">
      <c r="A13" s="170" t="s">
        <v>39</v>
      </c>
      <c r="B13" s="173" t="s">
        <v>40</v>
      </c>
      <c r="C13" s="167"/>
      <c r="D13" s="167" t="s">
        <v>31</v>
      </c>
      <c r="E13" s="139"/>
      <c r="F13" s="139"/>
      <c r="G13" s="139"/>
      <c r="H13" s="139"/>
      <c r="I13" s="139"/>
      <c r="J13" s="139"/>
      <c r="K13" s="139"/>
      <c r="L13" s="169">
        <f>SUM(E13:K13)</f>
        <v>0</v>
      </c>
    </row>
    <row r="14" spans="1:13" s="163" customFormat="1" x14ac:dyDescent="0.35">
      <c r="A14" s="175" t="s">
        <v>41</v>
      </c>
      <c r="B14" s="176" t="s">
        <v>42</v>
      </c>
      <c r="C14" s="167"/>
      <c r="D14" s="167" t="s">
        <v>31</v>
      </c>
      <c r="E14" s="139"/>
      <c r="F14" s="139"/>
      <c r="G14" s="139"/>
      <c r="H14" s="139"/>
      <c r="I14" s="139"/>
      <c r="J14" s="139"/>
      <c r="K14" s="139"/>
      <c r="L14" s="169">
        <f t="shared" ref="L14:L31" si="4">SUM(E14:K14)</f>
        <v>0</v>
      </c>
    </row>
    <row r="15" spans="1:13" s="163" customFormat="1" ht="17.5" x14ac:dyDescent="0.45">
      <c r="A15" s="170" t="s">
        <v>43</v>
      </c>
      <c r="B15" s="174" t="s">
        <v>44</v>
      </c>
      <c r="C15" s="167" t="s">
        <v>45</v>
      </c>
      <c r="D15" s="167" t="s">
        <v>31</v>
      </c>
      <c r="E15" s="140"/>
      <c r="F15" s="140"/>
      <c r="G15" s="140"/>
      <c r="H15" s="140"/>
      <c r="I15" s="140"/>
      <c r="J15" s="140"/>
      <c r="K15" s="140"/>
      <c r="L15" s="169">
        <f t="shared" si="4"/>
        <v>0</v>
      </c>
    </row>
    <row r="16" spans="1:13" ht="17.5" x14ac:dyDescent="0.45">
      <c r="A16" s="13" t="s">
        <v>46</v>
      </c>
      <c r="B16" s="30" t="s">
        <v>47</v>
      </c>
      <c r="C16" s="15" t="s">
        <v>48</v>
      </c>
      <c r="D16" s="15" t="s">
        <v>31</v>
      </c>
      <c r="E16" s="16"/>
      <c r="F16" s="16"/>
      <c r="G16" s="16"/>
      <c r="H16" s="16"/>
      <c r="I16" s="16"/>
      <c r="J16" s="16"/>
      <c r="K16" s="16"/>
      <c r="L16" s="17">
        <f t="shared" si="4"/>
        <v>0</v>
      </c>
    </row>
    <row r="17" spans="1:12" ht="32" x14ac:dyDescent="0.45">
      <c r="A17" s="13" t="s">
        <v>49</v>
      </c>
      <c r="B17" s="31" t="s">
        <v>50</v>
      </c>
      <c r="C17" s="15" t="s">
        <v>51</v>
      </c>
      <c r="D17" s="15" t="s">
        <v>31</v>
      </c>
      <c r="E17" s="16"/>
      <c r="F17" s="16"/>
      <c r="G17" s="16"/>
      <c r="H17" s="16"/>
      <c r="I17" s="16"/>
      <c r="J17" s="16"/>
      <c r="K17" s="16"/>
      <c r="L17" s="17">
        <f t="shared" si="4"/>
        <v>0</v>
      </c>
    </row>
    <row r="18" spans="1:12" ht="31.5" x14ac:dyDescent="0.45">
      <c r="A18" s="20" t="s">
        <v>52</v>
      </c>
      <c r="B18" s="32" t="s">
        <v>53</v>
      </c>
      <c r="C18" s="22" t="s">
        <v>54</v>
      </c>
      <c r="D18" s="33" t="s">
        <v>31</v>
      </c>
      <c r="E18" s="34">
        <f t="shared" ref="E18:K18" si="5">SUM(E19,E25,E31:E32,E35,E39:E41)</f>
        <v>0</v>
      </c>
      <c r="F18" s="34">
        <f t="shared" si="5"/>
        <v>0</v>
      </c>
      <c r="G18" s="34">
        <f t="shared" si="5"/>
        <v>0</v>
      </c>
      <c r="H18" s="34">
        <f t="shared" si="5"/>
        <v>0</v>
      </c>
      <c r="I18" s="34">
        <f t="shared" si="5"/>
        <v>0</v>
      </c>
      <c r="J18" s="34">
        <f t="shared" si="5"/>
        <v>0</v>
      </c>
      <c r="K18" s="34">
        <f t="shared" si="5"/>
        <v>0</v>
      </c>
      <c r="L18" s="34">
        <f t="shared" si="4"/>
        <v>0</v>
      </c>
    </row>
    <row r="19" spans="1:12" s="163" customFormat="1" ht="17.5" outlineLevel="1" x14ac:dyDescent="0.45">
      <c r="A19" s="164" t="s">
        <v>55</v>
      </c>
      <c r="B19" s="165" t="s">
        <v>56</v>
      </c>
      <c r="C19" s="166" t="s">
        <v>57</v>
      </c>
      <c r="D19" s="167" t="s">
        <v>31</v>
      </c>
      <c r="E19" s="168">
        <f>E20+E23+E24</f>
        <v>0</v>
      </c>
      <c r="F19" s="168">
        <f t="shared" ref="F19:K19" si="6">F20+F23+F24</f>
        <v>0</v>
      </c>
      <c r="G19" s="168">
        <f t="shared" si="6"/>
        <v>0</v>
      </c>
      <c r="H19" s="168">
        <f t="shared" si="6"/>
        <v>0</v>
      </c>
      <c r="I19" s="168">
        <f t="shared" si="6"/>
        <v>0</v>
      </c>
      <c r="J19" s="168">
        <f t="shared" si="6"/>
        <v>0</v>
      </c>
      <c r="K19" s="168">
        <f t="shared" si="6"/>
        <v>0</v>
      </c>
      <c r="L19" s="169">
        <f t="shared" si="4"/>
        <v>0</v>
      </c>
    </row>
    <row r="20" spans="1:12" s="163" customFormat="1" ht="32" outlineLevel="1" x14ac:dyDescent="0.45">
      <c r="A20" s="170" t="s">
        <v>58</v>
      </c>
      <c r="B20" s="171" t="s">
        <v>59</v>
      </c>
      <c r="C20" s="172" t="s">
        <v>60</v>
      </c>
      <c r="D20" s="167" t="s">
        <v>31</v>
      </c>
      <c r="E20" s="168">
        <f>SUM(E21:E22)</f>
        <v>0</v>
      </c>
      <c r="F20" s="168">
        <f t="shared" ref="F20:K20" si="7">SUM(F21:F22)</f>
        <v>0</v>
      </c>
      <c r="G20" s="168">
        <f t="shared" si="7"/>
        <v>0</v>
      </c>
      <c r="H20" s="168">
        <f t="shared" si="7"/>
        <v>0</v>
      </c>
      <c r="I20" s="168">
        <f t="shared" si="7"/>
        <v>0</v>
      </c>
      <c r="J20" s="168">
        <f t="shared" si="7"/>
        <v>0</v>
      </c>
      <c r="K20" s="168">
        <f t="shared" si="7"/>
        <v>0</v>
      </c>
      <c r="L20" s="169">
        <f t="shared" si="4"/>
        <v>0</v>
      </c>
    </row>
    <row r="21" spans="1:12" s="163" customFormat="1" outlineLevel="1" x14ac:dyDescent="0.35">
      <c r="A21" s="170" t="s">
        <v>61</v>
      </c>
      <c r="B21" s="173" t="s">
        <v>62</v>
      </c>
      <c r="C21" s="167"/>
      <c r="D21" s="167" t="s">
        <v>31</v>
      </c>
      <c r="E21" s="139"/>
      <c r="F21" s="139"/>
      <c r="G21" s="139"/>
      <c r="H21" s="139"/>
      <c r="I21" s="139"/>
      <c r="J21" s="139"/>
      <c r="K21" s="139"/>
      <c r="L21" s="169">
        <f t="shared" si="4"/>
        <v>0</v>
      </c>
    </row>
    <row r="22" spans="1:12" s="163" customFormat="1" outlineLevel="1" x14ac:dyDescent="0.35">
      <c r="A22" s="170" t="s">
        <v>63</v>
      </c>
      <c r="B22" s="173" t="s">
        <v>64</v>
      </c>
      <c r="C22" s="167"/>
      <c r="D22" s="167" t="s">
        <v>31</v>
      </c>
      <c r="E22" s="139"/>
      <c r="F22" s="139"/>
      <c r="G22" s="139"/>
      <c r="H22" s="139"/>
      <c r="I22" s="139"/>
      <c r="J22" s="139"/>
      <c r="K22" s="139"/>
      <c r="L22" s="169">
        <f t="shared" si="4"/>
        <v>0</v>
      </c>
    </row>
    <row r="23" spans="1:12" s="163" customFormat="1" ht="17.5" outlineLevel="1" x14ac:dyDescent="0.45">
      <c r="A23" s="170" t="s">
        <v>65</v>
      </c>
      <c r="B23" s="171" t="s">
        <v>66</v>
      </c>
      <c r="C23" s="172" t="s">
        <v>67</v>
      </c>
      <c r="D23" s="167" t="s">
        <v>31</v>
      </c>
      <c r="E23" s="139"/>
      <c r="F23" s="139"/>
      <c r="G23" s="139"/>
      <c r="H23" s="139"/>
      <c r="I23" s="139"/>
      <c r="J23" s="139"/>
      <c r="K23" s="139"/>
      <c r="L23" s="169">
        <f t="shared" si="4"/>
        <v>0</v>
      </c>
    </row>
    <row r="24" spans="1:12" s="163" customFormat="1" ht="17.5" outlineLevel="1" x14ac:dyDescent="0.45">
      <c r="A24" s="170" t="s">
        <v>68</v>
      </c>
      <c r="B24" s="171" t="s">
        <v>69</v>
      </c>
      <c r="C24" s="172" t="s">
        <v>70</v>
      </c>
      <c r="D24" s="167" t="s">
        <v>31</v>
      </c>
      <c r="E24" s="139"/>
      <c r="F24" s="139"/>
      <c r="G24" s="139"/>
      <c r="H24" s="139"/>
      <c r="I24" s="139"/>
      <c r="J24" s="139"/>
      <c r="K24" s="139"/>
      <c r="L24" s="169">
        <f t="shared" si="4"/>
        <v>0</v>
      </c>
    </row>
    <row r="25" spans="1:12" ht="47.5" x14ac:dyDescent="0.45">
      <c r="A25" s="35" t="s">
        <v>71</v>
      </c>
      <c r="B25" s="36" t="s">
        <v>72</v>
      </c>
      <c r="C25" s="37" t="s">
        <v>73</v>
      </c>
      <c r="D25" s="15" t="s">
        <v>31</v>
      </c>
      <c r="E25" s="24">
        <f t="shared" ref="E25:K25" si="8">E26+E30</f>
        <v>0</v>
      </c>
      <c r="F25" s="24">
        <f t="shared" si="8"/>
        <v>0</v>
      </c>
      <c r="G25" s="24">
        <f t="shared" si="8"/>
        <v>0</v>
      </c>
      <c r="H25" s="24">
        <f t="shared" si="8"/>
        <v>0</v>
      </c>
      <c r="I25" s="24">
        <f t="shared" si="8"/>
        <v>0</v>
      </c>
      <c r="J25" s="24">
        <f t="shared" si="8"/>
        <v>0</v>
      </c>
      <c r="K25" s="24">
        <f t="shared" si="8"/>
        <v>0</v>
      </c>
      <c r="L25" s="17">
        <f t="shared" si="4"/>
        <v>0</v>
      </c>
    </row>
    <row r="26" spans="1:12" ht="17.5" x14ac:dyDescent="0.45">
      <c r="A26" s="13" t="s">
        <v>74</v>
      </c>
      <c r="B26" s="38" t="s">
        <v>75</v>
      </c>
      <c r="C26" s="39" t="s">
        <v>76</v>
      </c>
      <c r="D26" s="15" t="s">
        <v>31</v>
      </c>
      <c r="E26" s="24">
        <f t="shared" ref="E26:K26" si="9">SUM(E27:E29)</f>
        <v>0</v>
      </c>
      <c r="F26" s="24">
        <f t="shared" si="9"/>
        <v>0</v>
      </c>
      <c r="G26" s="24">
        <f t="shared" si="9"/>
        <v>0</v>
      </c>
      <c r="H26" s="24">
        <f t="shared" si="9"/>
        <v>0</v>
      </c>
      <c r="I26" s="24">
        <f t="shared" si="9"/>
        <v>0</v>
      </c>
      <c r="J26" s="24">
        <f t="shared" si="9"/>
        <v>0</v>
      </c>
      <c r="K26" s="24">
        <f t="shared" si="9"/>
        <v>0</v>
      </c>
      <c r="L26" s="17">
        <f t="shared" si="4"/>
        <v>0</v>
      </c>
    </row>
    <row r="27" spans="1:12" x14ac:dyDescent="0.35">
      <c r="A27" s="13" t="s">
        <v>77</v>
      </c>
      <c r="B27" s="28" t="s">
        <v>78</v>
      </c>
      <c r="C27" s="15"/>
      <c r="D27" s="15" t="s">
        <v>31</v>
      </c>
      <c r="E27" s="16"/>
      <c r="F27" s="16"/>
      <c r="G27" s="16"/>
      <c r="H27" s="16"/>
      <c r="I27" s="16"/>
      <c r="J27" s="16"/>
      <c r="K27" s="16"/>
      <c r="L27" s="17">
        <f t="shared" si="4"/>
        <v>0</v>
      </c>
    </row>
    <row r="28" spans="1:12" x14ac:dyDescent="0.35">
      <c r="A28" s="13" t="s">
        <v>79</v>
      </c>
      <c r="B28" s="28" t="s">
        <v>80</v>
      </c>
      <c r="C28" s="15"/>
      <c r="D28" s="15" t="s">
        <v>31</v>
      </c>
      <c r="E28" s="16"/>
      <c r="F28" s="16"/>
      <c r="G28" s="16"/>
      <c r="H28" s="16"/>
      <c r="I28" s="16"/>
      <c r="J28" s="16"/>
      <c r="K28" s="16"/>
      <c r="L28" s="17">
        <f t="shared" si="4"/>
        <v>0</v>
      </c>
    </row>
    <row r="29" spans="1:12" x14ac:dyDescent="0.35">
      <c r="A29" s="13" t="s">
        <v>81</v>
      </c>
      <c r="B29" s="28" t="s">
        <v>82</v>
      </c>
      <c r="C29" s="15"/>
      <c r="D29" s="15" t="s">
        <v>31</v>
      </c>
      <c r="E29" s="16"/>
      <c r="F29" s="16"/>
      <c r="G29" s="16"/>
      <c r="H29" s="16"/>
      <c r="I29" s="16"/>
      <c r="J29" s="16"/>
      <c r="K29" s="16"/>
      <c r="L29" s="17">
        <f t="shared" si="4"/>
        <v>0</v>
      </c>
    </row>
    <row r="30" spans="1:12" ht="17.5" x14ac:dyDescent="0.45">
      <c r="A30" s="13" t="s">
        <v>83</v>
      </c>
      <c r="B30" s="38" t="s">
        <v>84</v>
      </c>
      <c r="C30" s="39" t="s">
        <v>85</v>
      </c>
      <c r="D30" s="15" t="s">
        <v>31</v>
      </c>
      <c r="E30" s="16"/>
      <c r="F30" s="16"/>
      <c r="G30" s="16"/>
      <c r="H30" s="16"/>
      <c r="I30" s="16"/>
      <c r="J30" s="16"/>
      <c r="K30" s="16"/>
      <c r="L30" s="17">
        <f t="shared" si="4"/>
        <v>0</v>
      </c>
    </row>
    <row r="31" spans="1:12" ht="17.5" x14ac:dyDescent="0.45">
      <c r="A31" s="35" t="s">
        <v>86</v>
      </c>
      <c r="B31" s="36" t="s">
        <v>87</v>
      </c>
      <c r="C31" s="37" t="s">
        <v>88</v>
      </c>
      <c r="D31" s="15" t="s">
        <v>31</v>
      </c>
      <c r="E31" s="16"/>
      <c r="F31" s="16"/>
      <c r="G31" s="16"/>
      <c r="H31" s="16"/>
      <c r="I31" s="16"/>
      <c r="J31" s="16"/>
      <c r="K31" s="40"/>
      <c r="L31" s="17">
        <f t="shared" si="4"/>
        <v>0</v>
      </c>
    </row>
    <row r="32" spans="1:12" ht="17.5" x14ac:dyDescent="0.35">
      <c r="A32" s="35" t="s">
        <v>89</v>
      </c>
      <c r="B32" s="41" t="s">
        <v>90</v>
      </c>
      <c r="C32" s="42" t="s">
        <v>91</v>
      </c>
      <c r="D32" s="15" t="s">
        <v>31</v>
      </c>
      <c r="E32" s="24">
        <f t="shared" ref="E32:K32" si="10">SUM(E33:E34)</f>
        <v>0</v>
      </c>
      <c r="F32" s="24">
        <f t="shared" si="10"/>
        <v>0</v>
      </c>
      <c r="G32" s="24">
        <f t="shared" si="10"/>
        <v>0</v>
      </c>
      <c r="H32" s="24">
        <f t="shared" si="10"/>
        <v>0</v>
      </c>
      <c r="I32" s="24">
        <f t="shared" si="10"/>
        <v>0</v>
      </c>
      <c r="J32" s="24">
        <f t="shared" si="10"/>
        <v>0</v>
      </c>
      <c r="K32" s="24">
        <f t="shared" si="10"/>
        <v>0</v>
      </c>
      <c r="L32" s="17">
        <f>SUM(E32:K32)</f>
        <v>0</v>
      </c>
    </row>
    <row r="33" spans="1:12" x14ac:dyDescent="0.35">
      <c r="A33" s="13" t="s">
        <v>92</v>
      </c>
      <c r="B33" s="43" t="s">
        <v>93</v>
      </c>
      <c r="C33" s="15"/>
      <c r="D33" s="15" t="s">
        <v>31</v>
      </c>
      <c r="E33" s="16"/>
      <c r="F33" s="16"/>
      <c r="G33" s="16"/>
      <c r="H33" s="16"/>
      <c r="I33" s="16"/>
      <c r="J33" s="16"/>
      <c r="K33" s="16"/>
      <c r="L33" s="17">
        <f>SUM(E33:K33)</f>
        <v>0</v>
      </c>
    </row>
    <row r="34" spans="1:12" x14ac:dyDescent="0.35">
      <c r="A34" s="13" t="s">
        <v>94</v>
      </c>
      <c r="B34" s="43" t="s">
        <v>95</v>
      </c>
      <c r="C34" s="15"/>
      <c r="D34" s="15" t="s">
        <v>31</v>
      </c>
      <c r="E34" s="16"/>
      <c r="F34" s="16"/>
      <c r="G34" s="16"/>
      <c r="H34" s="16"/>
      <c r="I34" s="16"/>
      <c r="J34" s="16"/>
      <c r="K34" s="16"/>
      <c r="L34" s="17">
        <f>SUM(E34:K34)</f>
        <v>0</v>
      </c>
    </row>
    <row r="35" spans="1:12" ht="47.5" x14ac:dyDescent="0.45">
      <c r="A35" s="35" t="s">
        <v>96</v>
      </c>
      <c r="B35" s="41" t="s">
        <v>97</v>
      </c>
      <c r="C35" s="37" t="s">
        <v>98</v>
      </c>
      <c r="D35" s="15" t="s">
        <v>31</v>
      </c>
      <c r="E35" s="24">
        <f t="shared" ref="E35:K35" si="11">SUM(E36:E38)</f>
        <v>0</v>
      </c>
      <c r="F35" s="24">
        <f t="shared" si="11"/>
        <v>0</v>
      </c>
      <c r="G35" s="24">
        <f t="shared" si="11"/>
        <v>0</v>
      </c>
      <c r="H35" s="24">
        <f t="shared" si="11"/>
        <v>0</v>
      </c>
      <c r="I35" s="24">
        <f t="shared" si="11"/>
        <v>0</v>
      </c>
      <c r="J35" s="24">
        <f t="shared" si="11"/>
        <v>0</v>
      </c>
      <c r="K35" s="24">
        <f t="shared" si="11"/>
        <v>0</v>
      </c>
      <c r="L35" s="17">
        <f>SUM(E35:K35)</f>
        <v>0</v>
      </c>
    </row>
    <row r="36" spans="1:12" x14ac:dyDescent="0.35">
      <c r="A36" s="13" t="s">
        <v>99</v>
      </c>
      <c r="B36" s="43" t="s">
        <v>100</v>
      </c>
      <c r="C36" s="15"/>
      <c r="D36" s="15" t="s">
        <v>31</v>
      </c>
      <c r="E36" s="16"/>
      <c r="F36" s="16"/>
      <c r="G36" s="16"/>
      <c r="H36" s="16"/>
      <c r="I36" s="16"/>
      <c r="J36" s="16"/>
      <c r="K36" s="16"/>
      <c r="L36" s="17">
        <f t="shared" ref="L36:L44" si="12">SUM(E36:K36)</f>
        <v>0</v>
      </c>
    </row>
    <row r="37" spans="1:12" x14ac:dyDescent="0.35">
      <c r="A37" s="13" t="s">
        <v>101</v>
      </c>
      <c r="B37" s="43" t="s">
        <v>102</v>
      </c>
      <c r="C37" s="15"/>
      <c r="D37" s="15" t="s">
        <v>31</v>
      </c>
      <c r="E37" s="16"/>
      <c r="F37" s="16"/>
      <c r="G37" s="16"/>
      <c r="H37" s="16"/>
      <c r="I37" s="16"/>
      <c r="J37" s="16"/>
      <c r="K37" s="16"/>
      <c r="L37" s="17">
        <f t="shared" si="12"/>
        <v>0</v>
      </c>
    </row>
    <row r="38" spans="1:12" ht="31" x14ac:dyDescent="0.35">
      <c r="A38" s="13" t="s">
        <v>103</v>
      </c>
      <c r="B38" s="43" t="s">
        <v>104</v>
      </c>
      <c r="C38" s="15"/>
      <c r="D38" s="15" t="s">
        <v>31</v>
      </c>
      <c r="E38" s="16"/>
      <c r="F38" s="16"/>
      <c r="G38" s="16"/>
      <c r="H38" s="16"/>
      <c r="I38" s="16"/>
      <c r="J38" s="16"/>
      <c r="K38" s="16"/>
      <c r="L38" s="17">
        <f t="shared" si="12"/>
        <v>0</v>
      </c>
    </row>
    <row r="39" spans="1:12" ht="32" x14ac:dyDescent="0.45">
      <c r="A39" s="35" t="s">
        <v>105</v>
      </c>
      <c r="B39" s="36" t="s">
        <v>106</v>
      </c>
      <c r="C39" s="37" t="s">
        <v>107</v>
      </c>
      <c r="D39" s="15" t="s">
        <v>31</v>
      </c>
      <c r="E39" s="16"/>
      <c r="F39" s="16"/>
      <c r="G39" s="16"/>
      <c r="H39" s="16"/>
      <c r="I39" s="16"/>
      <c r="J39" s="16"/>
      <c r="K39" s="16"/>
      <c r="L39" s="17">
        <f t="shared" si="12"/>
        <v>0</v>
      </c>
    </row>
    <row r="40" spans="1:12" ht="17.5" x14ac:dyDescent="0.45">
      <c r="A40" s="35" t="s">
        <v>108</v>
      </c>
      <c r="B40" s="36" t="s">
        <v>109</v>
      </c>
      <c r="C40" s="37" t="s">
        <v>110</v>
      </c>
      <c r="D40" s="15" t="s">
        <v>31</v>
      </c>
      <c r="E40" s="16"/>
      <c r="F40" s="16"/>
      <c r="G40" s="16"/>
      <c r="H40" s="16"/>
      <c r="I40" s="16"/>
      <c r="J40" s="16"/>
      <c r="K40" s="16"/>
      <c r="L40" s="17">
        <f t="shared" si="12"/>
        <v>0</v>
      </c>
    </row>
    <row r="41" spans="1:12" ht="17.5" x14ac:dyDescent="0.45">
      <c r="A41" s="35" t="s">
        <v>111</v>
      </c>
      <c r="B41" s="35" t="s">
        <v>112</v>
      </c>
      <c r="C41" s="37" t="s">
        <v>113</v>
      </c>
      <c r="D41" s="15" t="s">
        <v>31</v>
      </c>
      <c r="E41" s="16"/>
      <c r="F41" s="16"/>
      <c r="G41" s="16"/>
      <c r="H41" s="16"/>
      <c r="I41" s="16"/>
      <c r="J41" s="16"/>
      <c r="K41" s="16"/>
      <c r="L41" s="17">
        <f t="shared" si="12"/>
        <v>0</v>
      </c>
    </row>
    <row r="42" spans="1:12" ht="18" x14ac:dyDescent="0.45">
      <c r="A42" s="20" t="s">
        <v>114</v>
      </c>
      <c r="B42" s="21" t="s">
        <v>200</v>
      </c>
      <c r="C42" s="22" t="s">
        <v>115</v>
      </c>
      <c r="D42" s="22" t="s">
        <v>31</v>
      </c>
      <c r="E42" s="44"/>
      <c r="F42" s="44"/>
      <c r="G42" s="44"/>
      <c r="H42" s="44"/>
      <c r="I42" s="44"/>
      <c r="J42" s="44"/>
      <c r="K42" s="44"/>
      <c r="L42" s="23">
        <f t="shared" si="12"/>
        <v>0</v>
      </c>
    </row>
    <row r="43" spans="1:12" ht="18" x14ac:dyDescent="0.35">
      <c r="A43" s="20" t="s">
        <v>116</v>
      </c>
      <c r="B43" s="21" t="s">
        <v>117</v>
      </c>
      <c r="C43" s="33" t="s">
        <v>118</v>
      </c>
      <c r="D43" s="45" t="s">
        <v>31</v>
      </c>
      <c r="E43" s="44"/>
      <c r="F43" s="44"/>
      <c r="G43" s="44"/>
      <c r="H43" s="44"/>
      <c r="I43" s="44"/>
      <c r="J43" s="44"/>
      <c r="K43" s="44"/>
      <c r="L43" s="23">
        <f t="shared" si="12"/>
        <v>0</v>
      </c>
    </row>
    <row r="44" spans="1:12" ht="30" x14ac:dyDescent="0.35">
      <c r="A44" s="46" t="s">
        <v>119</v>
      </c>
      <c r="B44" s="47" t="s">
        <v>120</v>
      </c>
      <c r="C44" s="33" t="s">
        <v>121</v>
      </c>
      <c r="D44" s="33" t="s">
        <v>31</v>
      </c>
      <c r="E44" s="23">
        <f t="shared" ref="E44:K44" si="13">E9+E18+SUM(E42:E43)</f>
        <v>0</v>
      </c>
      <c r="F44" s="23">
        <f t="shared" si="13"/>
        <v>0</v>
      </c>
      <c r="G44" s="23">
        <f t="shared" si="13"/>
        <v>0</v>
      </c>
      <c r="H44" s="23">
        <f t="shared" si="13"/>
        <v>0</v>
      </c>
      <c r="I44" s="23">
        <f t="shared" si="13"/>
        <v>0</v>
      </c>
      <c r="J44" s="23">
        <f t="shared" si="13"/>
        <v>0</v>
      </c>
      <c r="K44" s="23">
        <f t="shared" si="13"/>
        <v>0</v>
      </c>
      <c r="L44" s="23">
        <f t="shared" si="12"/>
        <v>0</v>
      </c>
    </row>
    <row r="45" spans="1:12" ht="30" x14ac:dyDescent="0.35">
      <c r="A45" s="48" t="s">
        <v>122</v>
      </c>
      <c r="B45" s="49" t="s">
        <v>123</v>
      </c>
      <c r="C45" s="50" t="s">
        <v>124</v>
      </c>
      <c r="D45" s="51" t="s">
        <v>31</v>
      </c>
      <c r="E45" s="52">
        <f>E46-E47+E48+E49</f>
        <v>0</v>
      </c>
      <c r="F45" s="52">
        <f t="shared" ref="F45:K45" si="14">F46-F47+F48+F49</f>
        <v>0</v>
      </c>
      <c r="G45" s="52">
        <f t="shared" si="14"/>
        <v>0</v>
      </c>
      <c r="H45" s="52">
        <f t="shared" si="14"/>
        <v>0</v>
      </c>
      <c r="I45" s="52">
        <f t="shared" si="14"/>
        <v>0</v>
      </c>
      <c r="J45" s="52">
        <f t="shared" si="14"/>
        <v>0</v>
      </c>
      <c r="K45" s="52">
        <f t="shared" si="14"/>
        <v>0</v>
      </c>
      <c r="L45" s="52">
        <f>L46-L47+L48+L49</f>
        <v>0</v>
      </c>
    </row>
    <row r="46" spans="1:12" ht="17.5" x14ac:dyDescent="0.45">
      <c r="A46" s="13" t="s">
        <v>125</v>
      </c>
      <c r="B46" s="14" t="s">
        <v>126</v>
      </c>
      <c r="C46" s="15" t="s">
        <v>127</v>
      </c>
      <c r="D46" s="15" t="s">
        <v>31</v>
      </c>
      <c r="E46" s="16"/>
      <c r="F46" s="16"/>
      <c r="G46" s="16"/>
      <c r="H46" s="16"/>
      <c r="I46" s="16"/>
      <c r="J46" s="16"/>
      <c r="K46" s="16"/>
      <c r="L46" s="17">
        <f>SUM(E46:K46)</f>
        <v>0</v>
      </c>
    </row>
    <row r="47" spans="1:12" s="58" customFormat="1" ht="17.5" x14ac:dyDescent="0.45">
      <c r="A47" s="53" t="s">
        <v>128</v>
      </c>
      <c r="B47" s="54" t="s">
        <v>129</v>
      </c>
      <c r="C47" s="55" t="s">
        <v>130</v>
      </c>
      <c r="D47" s="55" t="s">
        <v>31</v>
      </c>
      <c r="E47" s="56"/>
      <c r="F47" s="56"/>
      <c r="G47" s="56"/>
      <c r="H47" s="56"/>
      <c r="I47" s="56"/>
      <c r="J47" s="56"/>
      <c r="K47" s="56"/>
      <c r="L47" s="57">
        <f>SUM(E47:K47)</f>
        <v>0</v>
      </c>
    </row>
    <row r="48" spans="1:12" ht="32" x14ac:dyDescent="0.45">
      <c r="A48" s="13" t="s">
        <v>131</v>
      </c>
      <c r="B48" s="14" t="s">
        <v>132</v>
      </c>
      <c r="C48" s="15" t="s">
        <v>133</v>
      </c>
      <c r="D48" s="15" t="s">
        <v>31</v>
      </c>
      <c r="E48" s="16"/>
      <c r="F48" s="16"/>
      <c r="G48" s="16"/>
      <c r="H48" s="16"/>
      <c r="I48" s="16"/>
      <c r="J48" s="16"/>
      <c r="K48" s="16"/>
      <c r="L48" s="17">
        <f>SUM(E48:K48)</f>
        <v>0</v>
      </c>
    </row>
    <row r="49" spans="1:12" ht="32" x14ac:dyDescent="0.45">
      <c r="A49" s="13" t="s">
        <v>134</v>
      </c>
      <c r="B49" s="14" t="s">
        <v>135</v>
      </c>
      <c r="C49" s="15" t="s">
        <v>136</v>
      </c>
      <c r="D49" s="15" t="s">
        <v>31</v>
      </c>
      <c r="E49" s="16"/>
      <c r="F49" s="16"/>
      <c r="G49" s="16"/>
      <c r="H49" s="16"/>
      <c r="I49" s="16"/>
      <c r="J49" s="16"/>
      <c r="K49" s="16"/>
      <c r="L49" s="17">
        <f>SUM(E49:K49)</f>
        <v>0</v>
      </c>
    </row>
    <row r="50" spans="1:12" ht="18" x14ac:dyDescent="0.35">
      <c r="A50" s="59" t="s">
        <v>137</v>
      </c>
      <c r="B50" s="60" t="s">
        <v>138</v>
      </c>
      <c r="C50" s="61" t="s">
        <v>139</v>
      </c>
      <c r="D50" s="61" t="s">
        <v>31</v>
      </c>
      <c r="E50" s="62">
        <f t="shared" ref="E50:K50" si="15">E44-E45</f>
        <v>0</v>
      </c>
      <c r="F50" s="62">
        <f t="shared" si="15"/>
        <v>0</v>
      </c>
      <c r="G50" s="62">
        <f t="shared" si="15"/>
        <v>0</v>
      </c>
      <c r="H50" s="62">
        <f t="shared" si="15"/>
        <v>0</v>
      </c>
      <c r="I50" s="62">
        <f t="shared" si="15"/>
        <v>0</v>
      </c>
      <c r="J50" s="62">
        <f t="shared" si="15"/>
        <v>0</v>
      </c>
      <c r="K50" s="62">
        <f t="shared" si="15"/>
        <v>0</v>
      </c>
      <c r="L50" s="62">
        <f>SUM(E50:K50)</f>
        <v>0</v>
      </c>
    </row>
    <row r="51" spans="1:12" s="163" customFormat="1" x14ac:dyDescent="0.35">
      <c r="A51" s="63" t="s">
        <v>140</v>
      </c>
      <c r="B51" s="64" t="s">
        <v>141</v>
      </c>
      <c r="C51" s="65"/>
      <c r="D51" s="66"/>
      <c r="E51" s="67"/>
      <c r="F51" s="67"/>
      <c r="G51" s="67"/>
      <c r="H51" s="67"/>
      <c r="I51" s="67"/>
      <c r="J51" s="67"/>
      <c r="K51" s="67"/>
      <c r="L51" s="67"/>
    </row>
    <row r="52" spans="1:12" s="163" customFormat="1" ht="17.5" x14ac:dyDescent="0.35">
      <c r="A52" s="68" t="s">
        <v>142</v>
      </c>
      <c r="B52" s="69" t="s">
        <v>143</v>
      </c>
      <c r="C52" s="70" t="s">
        <v>144</v>
      </c>
      <c r="D52" s="71" t="s">
        <v>27</v>
      </c>
      <c r="E52" s="72">
        <v>0</v>
      </c>
      <c r="F52" s="72">
        <v>0</v>
      </c>
      <c r="G52" s="72">
        <v>0</v>
      </c>
      <c r="H52" s="72">
        <v>0</v>
      </c>
      <c r="I52" s="72">
        <v>0</v>
      </c>
      <c r="J52" s="72">
        <v>0</v>
      </c>
      <c r="K52" s="72">
        <v>0</v>
      </c>
      <c r="L52" s="67"/>
    </row>
    <row r="53" spans="1:12" s="163" customFormat="1" ht="17.5" x14ac:dyDescent="0.35">
      <c r="A53" s="68" t="s">
        <v>145</v>
      </c>
      <c r="B53" s="69" t="s">
        <v>146</v>
      </c>
      <c r="C53" s="70" t="s">
        <v>147</v>
      </c>
      <c r="D53" s="71" t="s">
        <v>31</v>
      </c>
      <c r="E53" s="73">
        <f t="shared" ref="E53:K53" si="16">E52*E50</f>
        <v>0</v>
      </c>
      <c r="F53" s="73">
        <f t="shared" si="16"/>
        <v>0</v>
      </c>
      <c r="G53" s="73">
        <f t="shared" si="16"/>
        <v>0</v>
      </c>
      <c r="H53" s="73">
        <f t="shared" si="16"/>
        <v>0</v>
      </c>
      <c r="I53" s="73">
        <f t="shared" si="16"/>
        <v>0</v>
      </c>
      <c r="J53" s="73">
        <f t="shared" si="16"/>
        <v>0</v>
      </c>
      <c r="K53" s="73">
        <f t="shared" si="16"/>
        <v>0</v>
      </c>
      <c r="L53" s="67"/>
    </row>
    <row r="54" spans="1:12" s="163" customFormat="1" ht="30" x14ac:dyDescent="0.35">
      <c r="A54" s="59" t="s">
        <v>148</v>
      </c>
      <c r="B54" s="74" t="s">
        <v>149</v>
      </c>
      <c r="C54" s="75" t="s">
        <v>150</v>
      </c>
      <c r="D54" s="61" t="s">
        <v>31</v>
      </c>
      <c r="E54" s="62">
        <f t="shared" ref="E54:K54" si="17">E50+E53</f>
        <v>0</v>
      </c>
      <c r="F54" s="62">
        <f t="shared" si="17"/>
        <v>0</v>
      </c>
      <c r="G54" s="62">
        <f t="shared" si="17"/>
        <v>0</v>
      </c>
      <c r="H54" s="62">
        <f t="shared" si="17"/>
        <v>0</v>
      </c>
      <c r="I54" s="62">
        <f t="shared" si="17"/>
        <v>0</v>
      </c>
      <c r="J54" s="62">
        <f t="shared" si="17"/>
        <v>0</v>
      </c>
      <c r="K54" s="62">
        <f t="shared" si="17"/>
        <v>0</v>
      </c>
      <c r="L54" s="62">
        <f>SUM(E54:K54)</f>
        <v>0</v>
      </c>
    </row>
    <row r="55" spans="1:12" s="79" customFormat="1" ht="31" x14ac:dyDescent="0.35">
      <c r="A55" s="13" t="s">
        <v>151</v>
      </c>
      <c r="B55" s="76" t="s">
        <v>152</v>
      </c>
      <c r="C55" s="77" t="s">
        <v>153</v>
      </c>
      <c r="D55" s="77" t="s">
        <v>31</v>
      </c>
      <c r="E55" s="78"/>
      <c r="F55" s="78"/>
      <c r="G55" s="78"/>
      <c r="H55" s="78"/>
      <c r="I55" s="78"/>
      <c r="J55" s="78"/>
      <c r="K55" s="78"/>
      <c r="L55" s="78">
        <f>SUM(E55:K55)</f>
        <v>0</v>
      </c>
    </row>
    <row r="56" spans="1:12" s="79" customFormat="1" ht="30" x14ac:dyDescent="0.35">
      <c r="A56" s="80" t="s">
        <v>154</v>
      </c>
      <c r="B56" s="81" t="s">
        <v>155</v>
      </c>
      <c r="C56" s="82" t="s">
        <v>156</v>
      </c>
      <c r="D56" s="82" t="s">
        <v>31</v>
      </c>
      <c r="E56" s="83">
        <f t="shared" ref="E56:K56" si="18">E53-E55</f>
        <v>0</v>
      </c>
      <c r="F56" s="83">
        <f t="shared" si="18"/>
        <v>0</v>
      </c>
      <c r="G56" s="83">
        <f t="shared" si="18"/>
        <v>0</v>
      </c>
      <c r="H56" s="83">
        <f t="shared" si="18"/>
        <v>0</v>
      </c>
      <c r="I56" s="83">
        <f t="shared" si="18"/>
        <v>0</v>
      </c>
      <c r="J56" s="83">
        <f t="shared" si="18"/>
        <v>0</v>
      </c>
      <c r="K56" s="83">
        <f t="shared" si="18"/>
        <v>0</v>
      </c>
      <c r="L56" s="83">
        <f>SUM(E56:K56)</f>
        <v>0</v>
      </c>
    </row>
    <row r="57" spans="1:12" ht="30" x14ac:dyDescent="0.35">
      <c r="A57" s="59" t="s">
        <v>157</v>
      </c>
      <c r="B57" s="60" t="s">
        <v>158</v>
      </c>
      <c r="C57" s="61" t="s">
        <v>159</v>
      </c>
      <c r="D57" s="61" t="s">
        <v>31</v>
      </c>
      <c r="E57" s="62">
        <f t="shared" ref="E57:K57" si="19">E54-E55</f>
        <v>0</v>
      </c>
      <c r="F57" s="62">
        <f t="shared" si="19"/>
        <v>0</v>
      </c>
      <c r="G57" s="62">
        <f t="shared" si="19"/>
        <v>0</v>
      </c>
      <c r="H57" s="62">
        <f t="shared" si="19"/>
        <v>0</v>
      </c>
      <c r="I57" s="62">
        <f t="shared" si="19"/>
        <v>0</v>
      </c>
      <c r="J57" s="62">
        <f t="shared" si="19"/>
        <v>0</v>
      </c>
      <c r="K57" s="62">
        <f t="shared" si="19"/>
        <v>0</v>
      </c>
      <c r="L57" s="62">
        <f>SUM(E57:K57)</f>
        <v>0</v>
      </c>
    </row>
    <row r="58" spans="1:12" ht="18" x14ac:dyDescent="0.35">
      <c r="A58" s="59" t="s">
        <v>160</v>
      </c>
      <c r="B58" s="84" t="s">
        <v>161</v>
      </c>
      <c r="C58" s="61" t="s">
        <v>162</v>
      </c>
      <c r="D58" s="61" t="s">
        <v>163</v>
      </c>
      <c r="E58" s="85" t="e">
        <f t="shared" ref="E58:K58" si="20">IF(E57/E6&lt;=0,0,E57/E6)</f>
        <v>#DIV/0!</v>
      </c>
      <c r="F58" s="85" t="e">
        <f t="shared" si="20"/>
        <v>#DIV/0!</v>
      </c>
      <c r="G58" s="85" t="e">
        <f t="shared" si="20"/>
        <v>#DIV/0!</v>
      </c>
      <c r="H58" s="85" t="e">
        <f t="shared" si="20"/>
        <v>#DIV/0!</v>
      </c>
      <c r="I58" s="85" t="e">
        <f t="shared" si="20"/>
        <v>#DIV/0!</v>
      </c>
      <c r="J58" s="85" t="e">
        <f t="shared" si="20"/>
        <v>#DIV/0!</v>
      </c>
      <c r="K58" s="85" t="e">
        <f t="shared" si="20"/>
        <v>#DIV/0!</v>
      </c>
    </row>
    <row r="59" spans="1:12" s="163" customFormat="1" ht="60" customHeight="1" x14ac:dyDescent="0.35">
      <c r="A59" s="203" t="s">
        <v>164</v>
      </c>
      <c r="B59" s="203"/>
      <c r="C59" s="203"/>
      <c r="D59" s="161"/>
      <c r="E59" s="162"/>
      <c r="F59" s="162"/>
      <c r="G59" s="162"/>
      <c r="H59" s="162"/>
      <c r="I59" s="162"/>
      <c r="J59" s="162"/>
      <c r="K59" s="162"/>
    </row>
    <row r="60" spans="1:12" x14ac:dyDescent="0.35">
      <c r="A60" s="88" t="s">
        <v>165</v>
      </c>
      <c r="B60" s="89"/>
    </row>
    <row r="61" spans="1:12" x14ac:dyDescent="0.35">
      <c r="B61" s="90"/>
      <c r="D61" s="91"/>
    </row>
    <row r="62" spans="1:12" ht="15.75" customHeight="1" x14ac:dyDescent="0.35">
      <c r="B62" s="92"/>
      <c r="E62" s="93"/>
      <c r="F62" s="93"/>
    </row>
    <row r="63" spans="1:12" ht="16.5" customHeight="1" x14ac:dyDescent="0.35">
      <c r="B63" s="92"/>
      <c r="E63" s="93"/>
      <c r="F63" s="93"/>
    </row>
    <row r="64" spans="1:12" x14ac:dyDescent="0.35">
      <c r="B64" s="92"/>
      <c r="E64" s="93"/>
      <c r="F64" s="93"/>
    </row>
    <row r="65" spans="1:6" x14ac:dyDescent="0.35">
      <c r="B65" s="92"/>
      <c r="E65" s="93"/>
      <c r="F65" s="93"/>
    </row>
    <row r="66" spans="1:6" x14ac:dyDescent="0.35">
      <c r="B66" s="92"/>
      <c r="E66" s="93"/>
      <c r="F66" s="93"/>
    </row>
    <row r="67" spans="1:6" x14ac:dyDescent="0.35">
      <c r="A67" s="92"/>
      <c r="B67" s="92"/>
      <c r="E67" s="93"/>
      <c r="F67" s="93"/>
    </row>
    <row r="68" spans="1:6" x14ac:dyDescent="0.35">
      <c r="B68" s="92"/>
      <c r="E68" s="93"/>
      <c r="F68" s="93"/>
    </row>
    <row r="69" spans="1:6" x14ac:dyDescent="0.35">
      <c r="B69" s="92"/>
      <c r="E69" s="93"/>
      <c r="F69" s="93"/>
    </row>
    <row r="70" spans="1:6" x14ac:dyDescent="0.35">
      <c r="D70" s="1"/>
    </row>
  </sheetData>
  <mergeCells count="10">
    <mergeCell ref="A59:C59"/>
    <mergeCell ref="D1:L1"/>
    <mergeCell ref="D2:L2"/>
    <mergeCell ref="A3:A4"/>
    <mergeCell ref="B3:B4"/>
    <mergeCell ref="C3:C4"/>
    <mergeCell ref="D3:D4"/>
    <mergeCell ref="E3:I3"/>
    <mergeCell ref="J3:K3"/>
    <mergeCell ref="L3:L4"/>
  </mergeCells>
  <hyperlinks>
    <hyperlink ref="C2" r:id="rId1" xr:uid="{07AF0361-C162-4621-992C-BCCB83B928EA}"/>
  </hyperlinks>
  <pageMargins left="0.7" right="0.7" top="0.75" bottom="0.75" header="0.3" footer="0.3"/>
  <pageSetup paperSize="9" orientation="portrait" verticalDpi="30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C468-5649-4301-B68B-03C6F20192A1}">
  <sheetPr>
    <tabColor rgb="FFFFC000"/>
  </sheetPr>
  <dimension ref="A1:AK70"/>
  <sheetViews>
    <sheetView showGridLines="0" zoomScale="70" zoomScaleNormal="70" workbookViewId="0">
      <selection activeCell="K27" sqref="K27"/>
    </sheetView>
  </sheetViews>
  <sheetFormatPr defaultColWidth="12.542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2" width="11.54296875" style="1" customWidth="1" outlineLevel="1"/>
    <col min="13" max="13" width="2.26953125" style="134" customWidth="1"/>
    <col min="14" max="14" width="8.81640625" style="1" customWidth="1"/>
    <col min="15" max="15" width="58.81640625" style="8" customWidth="1"/>
    <col min="16" max="16" width="11.7265625" style="86" customWidth="1"/>
    <col min="17" max="17" width="10.81640625" style="86" customWidth="1"/>
    <col min="18" max="19" width="14.81640625" style="1" bestFit="1" customWidth="1"/>
    <col min="20" max="20" width="13.54296875" style="1" customWidth="1"/>
    <col min="21" max="21" width="13.81640625" style="1" customWidth="1"/>
    <col min="22" max="22" width="13.26953125" style="1" customWidth="1"/>
    <col min="23" max="24" width="14.453125" style="1" customWidth="1"/>
    <col min="25" max="25" width="14.1796875" style="1" customWidth="1"/>
    <col min="26" max="26" width="1.453125" style="134" customWidth="1"/>
    <col min="27" max="27" width="7.81640625" style="1" customWidth="1"/>
    <col min="28" max="28" width="57.81640625" style="1" customWidth="1"/>
    <col min="29" max="29" width="13" style="1" customWidth="1"/>
    <col min="30" max="31" width="15.54296875" style="1" bestFit="1" customWidth="1"/>
    <col min="32" max="33" width="12.54296875" style="1"/>
    <col min="34" max="34" width="12.7265625" style="1" customWidth="1"/>
    <col min="35" max="36" width="15.1796875" style="1" customWidth="1"/>
    <col min="37" max="37" width="14.81640625" style="1" customWidth="1"/>
    <col min="38" max="16384" width="12.54296875" style="1"/>
  </cols>
  <sheetData>
    <row r="1" spans="1:37" ht="37.5" customHeight="1" x14ac:dyDescent="0.35">
      <c r="B1" s="2" t="s">
        <v>166</v>
      </c>
      <c r="C1" s="3"/>
      <c r="D1" s="204"/>
      <c r="E1" s="204"/>
      <c r="F1" s="204"/>
      <c r="G1" s="204"/>
      <c r="H1" s="204"/>
      <c r="I1" s="204"/>
      <c r="J1" s="204"/>
      <c r="K1" s="204"/>
      <c r="L1" s="204"/>
      <c r="M1" s="94"/>
      <c r="O1" s="2" t="s">
        <v>167</v>
      </c>
      <c r="P1" s="204"/>
      <c r="Q1" s="204"/>
      <c r="R1" s="204"/>
      <c r="S1" s="204"/>
      <c r="T1" s="204"/>
      <c r="U1" s="204"/>
      <c r="V1" s="204"/>
      <c r="W1" s="204"/>
      <c r="X1" s="204"/>
      <c r="Y1" s="204"/>
      <c r="Z1" s="94"/>
      <c r="AA1" s="211" t="s">
        <v>201</v>
      </c>
      <c r="AB1" s="211"/>
      <c r="AC1" s="211"/>
      <c r="AD1" s="204" t="s">
        <v>168</v>
      </c>
      <c r="AE1" s="204"/>
      <c r="AF1" s="204"/>
      <c r="AG1" s="204"/>
      <c r="AH1" s="204"/>
      <c r="AI1" s="204"/>
      <c r="AJ1" s="204"/>
      <c r="AK1" s="204"/>
    </row>
    <row r="2" spans="1:37" ht="31.5" customHeight="1" x14ac:dyDescent="0.35">
      <c r="B2" s="4" t="s">
        <v>0</v>
      </c>
      <c r="C2" s="5" t="s">
        <v>1</v>
      </c>
      <c r="D2" s="204" t="s">
        <v>169</v>
      </c>
      <c r="E2" s="204"/>
      <c r="F2" s="204"/>
      <c r="G2" s="204"/>
      <c r="H2" s="204"/>
      <c r="I2" s="204"/>
      <c r="J2" s="204"/>
      <c r="K2" s="204"/>
      <c r="L2" s="204"/>
      <c r="M2" s="95"/>
      <c r="O2" s="96" t="s">
        <v>0</v>
      </c>
      <c r="P2" s="97" t="s">
        <v>1</v>
      </c>
      <c r="Q2" s="98"/>
      <c r="R2" s="212" t="s">
        <v>170</v>
      </c>
      <c r="S2" s="213"/>
      <c r="T2" s="213"/>
      <c r="U2" s="213"/>
      <c r="V2" s="213"/>
      <c r="W2" s="213"/>
      <c r="X2" s="213"/>
      <c r="Y2" s="214"/>
      <c r="Z2" s="95"/>
      <c r="AA2" s="98"/>
      <c r="AB2" s="96" t="s">
        <v>0</v>
      </c>
      <c r="AC2" s="98"/>
      <c r="AD2" s="215" t="s">
        <v>171</v>
      </c>
      <c r="AE2" s="215"/>
      <c r="AF2" s="215"/>
      <c r="AG2" s="215"/>
      <c r="AH2" s="215"/>
      <c r="AI2" s="215"/>
      <c r="AJ2" s="215"/>
      <c r="AK2" s="215"/>
    </row>
    <row r="3" spans="1:37" ht="24" customHeight="1" x14ac:dyDescent="0.35">
      <c r="A3" s="206" t="s">
        <v>2</v>
      </c>
      <c r="B3" s="207" t="s">
        <v>3</v>
      </c>
      <c r="C3" s="207" t="s">
        <v>4</v>
      </c>
      <c r="D3" s="207" t="s">
        <v>5</v>
      </c>
      <c r="E3" s="208" t="s">
        <v>6</v>
      </c>
      <c r="F3" s="208"/>
      <c r="G3" s="208"/>
      <c r="H3" s="208"/>
      <c r="I3" s="208"/>
      <c r="J3" s="209" t="s">
        <v>205</v>
      </c>
      <c r="K3" s="210"/>
      <c r="L3" s="208" t="s">
        <v>7</v>
      </c>
      <c r="M3" s="95"/>
      <c r="N3" s="206" t="s">
        <v>2</v>
      </c>
      <c r="O3" s="207" t="s">
        <v>3</v>
      </c>
      <c r="P3" s="207" t="s">
        <v>4</v>
      </c>
      <c r="Q3" s="207" t="s">
        <v>5</v>
      </c>
      <c r="R3" s="208" t="s">
        <v>6</v>
      </c>
      <c r="S3" s="208"/>
      <c r="T3" s="208"/>
      <c r="U3" s="208"/>
      <c r="V3" s="208"/>
      <c r="W3" s="209" t="s">
        <v>205</v>
      </c>
      <c r="X3" s="210"/>
      <c r="Y3" s="208" t="s">
        <v>7</v>
      </c>
      <c r="Z3" s="95"/>
      <c r="AA3" s="206" t="s">
        <v>2</v>
      </c>
      <c r="AB3" s="207" t="s">
        <v>3</v>
      </c>
      <c r="AC3" s="207" t="s">
        <v>4</v>
      </c>
      <c r="AD3" s="208" t="s">
        <v>6</v>
      </c>
      <c r="AE3" s="208"/>
      <c r="AF3" s="208"/>
      <c r="AG3" s="208"/>
      <c r="AH3" s="208"/>
      <c r="AI3" s="209" t="s">
        <v>205</v>
      </c>
      <c r="AJ3" s="210"/>
      <c r="AK3" s="208" t="s">
        <v>7</v>
      </c>
    </row>
    <row r="4" spans="1:37" s="8" customFormat="1" ht="28.5" customHeight="1" x14ac:dyDescent="0.35">
      <c r="A4" s="206"/>
      <c r="B4" s="207"/>
      <c r="C4" s="207"/>
      <c r="D4" s="207"/>
      <c r="E4" s="6" t="s">
        <v>8</v>
      </c>
      <c r="F4" s="6" t="s">
        <v>9</v>
      </c>
      <c r="G4" s="6" t="s">
        <v>10</v>
      </c>
      <c r="H4" s="6" t="s">
        <v>11</v>
      </c>
      <c r="I4" s="6" t="s">
        <v>12</v>
      </c>
      <c r="J4" s="6" t="s">
        <v>13</v>
      </c>
      <c r="K4" s="6" t="s">
        <v>14</v>
      </c>
      <c r="L4" s="208"/>
      <c r="M4" s="95"/>
      <c r="N4" s="206"/>
      <c r="O4" s="207"/>
      <c r="P4" s="207"/>
      <c r="Q4" s="207"/>
      <c r="R4" s="6" t="s">
        <v>8</v>
      </c>
      <c r="S4" s="6" t="s">
        <v>9</v>
      </c>
      <c r="T4" s="6" t="s">
        <v>10</v>
      </c>
      <c r="U4" s="6" t="s">
        <v>11</v>
      </c>
      <c r="V4" s="6" t="s">
        <v>12</v>
      </c>
      <c r="W4" s="6" t="s">
        <v>13</v>
      </c>
      <c r="X4" s="6" t="s">
        <v>14</v>
      </c>
      <c r="Y4" s="208"/>
      <c r="Z4" s="95"/>
      <c r="AA4" s="206"/>
      <c r="AB4" s="207"/>
      <c r="AC4" s="207"/>
      <c r="AD4" s="6" t="s">
        <v>172</v>
      </c>
      <c r="AE4" s="6" t="s">
        <v>173</v>
      </c>
      <c r="AF4" s="6" t="s">
        <v>10</v>
      </c>
      <c r="AG4" s="6" t="s">
        <v>11</v>
      </c>
      <c r="AH4" s="6" t="s">
        <v>12</v>
      </c>
      <c r="AI4" s="6" t="s">
        <v>13</v>
      </c>
      <c r="AJ4" s="6" t="s">
        <v>14</v>
      </c>
      <c r="AK4" s="208"/>
    </row>
    <row r="5" spans="1:37" ht="30.5" x14ac:dyDescent="0.35">
      <c r="A5" s="9" t="s">
        <v>15</v>
      </c>
      <c r="B5" s="10" t="s">
        <v>16</v>
      </c>
      <c r="C5" s="11" t="s">
        <v>17</v>
      </c>
      <c r="D5" s="11"/>
      <c r="E5" s="12"/>
      <c r="F5" s="12"/>
      <c r="G5" s="12"/>
      <c r="H5" s="12"/>
      <c r="I5" s="12"/>
      <c r="J5" s="12"/>
      <c r="K5" s="12"/>
      <c r="L5" s="12"/>
      <c r="M5" s="99"/>
      <c r="N5" s="9" t="s">
        <v>15</v>
      </c>
      <c r="O5" s="10" t="s">
        <v>16</v>
      </c>
      <c r="P5" s="11" t="s">
        <v>17</v>
      </c>
      <c r="Q5" s="11"/>
      <c r="R5" s="12"/>
      <c r="S5" s="12"/>
      <c r="T5" s="12"/>
      <c r="U5" s="12"/>
      <c r="V5" s="12"/>
      <c r="W5" s="12"/>
      <c r="X5" s="12"/>
      <c r="Y5" s="12"/>
      <c r="Z5" s="99"/>
      <c r="AA5" s="9" t="s">
        <v>15</v>
      </c>
      <c r="AB5" s="10" t="s">
        <v>174</v>
      </c>
      <c r="AC5" s="11" t="s">
        <v>17</v>
      </c>
      <c r="AD5" s="12"/>
      <c r="AE5" s="12"/>
      <c r="AF5" s="12"/>
      <c r="AG5" s="12"/>
      <c r="AH5" s="12"/>
      <c r="AI5" s="12"/>
      <c r="AJ5" s="12"/>
      <c r="AK5" s="12"/>
    </row>
    <row r="6" spans="1:37"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01" t="s">
        <v>18</v>
      </c>
      <c r="O6" s="14" t="s">
        <v>19</v>
      </c>
      <c r="P6" s="15" t="s">
        <v>20</v>
      </c>
      <c r="Q6" s="15" t="s">
        <v>21</v>
      </c>
      <c r="R6" s="102">
        <v>0</v>
      </c>
      <c r="S6" s="102">
        <v>0</v>
      </c>
      <c r="T6" s="102">
        <v>0</v>
      </c>
      <c r="U6" s="102">
        <v>0</v>
      </c>
      <c r="V6" s="102">
        <v>0</v>
      </c>
      <c r="W6" s="102">
        <v>0</v>
      </c>
      <c r="X6" s="102">
        <v>0</v>
      </c>
      <c r="Y6" s="17">
        <f>SUM(R6:X6)</f>
        <v>0</v>
      </c>
      <c r="Z6" s="100"/>
      <c r="AA6" s="103" t="s">
        <v>18</v>
      </c>
      <c r="AB6" s="14" t="s">
        <v>19</v>
      </c>
      <c r="AC6" s="15" t="s">
        <v>20</v>
      </c>
      <c r="AD6" s="104" t="e">
        <f>E6/R6-1</f>
        <v>#DIV/0!</v>
      </c>
      <c r="AE6" s="104" t="e">
        <f t="shared" ref="AE6:AI6" si="0">F6/S6-1</f>
        <v>#DIV/0!</v>
      </c>
      <c r="AF6" s="104" t="e">
        <f t="shared" si="0"/>
        <v>#DIV/0!</v>
      </c>
      <c r="AG6" s="104" t="e">
        <f t="shared" si="0"/>
        <v>#DIV/0!</v>
      </c>
      <c r="AH6" s="104" t="e">
        <f t="shared" si="0"/>
        <v>#DIV/0!</v>
      </c>
      <c r="AI6" s="104" t="e">
        <f t="shared" si="0"/>
        <v>#DIV/0!</v>
      </c>
      <c r="AJ6" s="104" t="e">
        <f>K6/X6-1</f>
        <v>#DIV/0!</v>
      </c>
      <c r="AK6" s="104" t="e">
        <f>L6/Y6-1</f>
        <v>#DIV/0!</v>
      </c>
    </row>
    <row r="7" spans="1:37"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01" t="s">
        <v>22</v>
      </c>
      <c r="O7" s="14" t="s">
        <v>23</v>
      </c>
      <c r="P7" s="15" t="s">
        <v>24</v>
      </c>
      <c r="Q7" s="15" t="s">
        <v>21</v>
      </c>
      <c r="R7" s="102">
        <v>0</v>
      </c>
      <c r="S7" s="102">
        <v>0</v>
      </c>
      <c r="T7" s="102">
        <v>0</v>
      </c>
      <c r="U7" s="102">
        <v>0</v>
      </c>
      <c r="V7" s="102">
        <v>0</v>
      </c>
      <c r="W7" s="102">
        <v>0</v>
      </c>
      <c r="X7" s="102">
        <v>0</v>
      </c>
      <c r="Y7" s="17">
        <f>SUM(R7:X7)</f>
        <v>0</v>
      </c>
      <c r="Z7" s="100"/>
      <c r="AA7" s="103" t="s">
        <v>22</v>
      </c>
      <c r="AB7" s="14" t="s">
        <v>23</v>
      </c>
      <c r="AC7" s="15" t="s">
        <v>24</v>
      </c>
      <c r="AD7" s="104" t="e">
        <f>E7/R7-1</f>
        <v>#DIV/0!</v>
      </c>
      <c r="AE7" s="104" t="e">
        <f>F7/S7-1</f>
        <v>#DIV/0!</v>
      </c>
      <c r="AF7" s="104" t="e">
        <f>G7/T7-1</f>
        <v>#DIV/0!</v>
      </c>
      <c r="AG7" s="104" t="e">
        <f>H7/U7-1</f>
        <v>#DIV/0!</v>
      </c>
      <c r="AH7" s="104" t="e">
        <f>I7/V7-1</f>
        <v>#DIV/0!</v>
      </c>
      <c r="AI7" s="104" t="e">
        <f>J7/W7-1</f>
        <v>#DIV/0!</v>
      </c>
      <c r="AJ7" s="104" t="e">
        <f>K7/X7-1</f>
        <v>#DIV/0!</v>
      </c>
      <c r="AK7" s="104" t="e">
        <f>L7/Y7-1</f>
        <v>#DIV/0!</v>
      </c>
    </row>
    <row r="8" spans="1:37"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5"/>
      <c r="N8" s="101" t="s">
        <v>25</v>
      </c>
      <c r="O8" s="106" t="s">
        <v>26</v>
      </c>
      <c r="P8" s="18"/>
      <c r="Q8" s="18" t="s">
        <v>27</v>
      </c>
      <c r="R8" s="19" t="e">
        <f t="shared" ref="R8:Y8" si="2">R7/R6</f>
        <v>#DIV/0!</v>
      </c>
      <c r="S8" s="19" t="e">
        <f t="shared" si="2"/>
        <v>#DIV/0!</v>
      </c>
      <c r="T8" s="19" t="e">
        <f t="shared" si="2"/>
        <v>#DIV/0!</v>
      </c>
      <c r="U8" s="19" t="e">
        <f t="shared" si="2"/>
        <v>#DIV/0!</v>
      </c>
      <c r="V8" s="19" t="e">
        <f t="shared" si="2"/>
        <v>#DIV/0!</v>
      </c>
      <c r="W8" s="19" t="e">
        <f t="shared" si="2"/>
        <v>#DIV/0!</v>
      </c>
      <c r="X8" s="19" t="e">
        <f t="shared" si="2"/>
        <v>#DIV/0!</v>
      </c>
      <c r="Y8" s="19" t="e">
        <f t="shared" si="2"/>
        <v>#DIV/0!</v>
      </c>
      <c r="Z8" s="105"/>
      <c r="AA8" s="103" t="s">
        <v>25</v>
      </c>
      <c r="AB8" s="106" t="s">
        <v>26</v>
      </c>
      <c r="AC8" s="18"/>
      <c r="AD8" s="104"/>
      <c r="AE8" s="104"/>
      <c r="AF8" s="104"/>
      <c r="AG8" s="104"/>
      <c r="AH8" s="104"/>
      <c r="AI8" s="104"/>
      <c r="AJ8" s="104"/>
      <c r="AK8" s="104"/>
    </row>
    <row r="9" spans="1:37"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 t="shared" ref="L9:L44" si="4">SUM(E9:K9)</f>
        <v>0</v>
      </c>
      <c r="M9" s="100"/>
      <c r="N9" s="20" t="s">
        <v>28</v>
      </c>
      <c r="O9" s="21" t="s">
        <v>29</v>
      </c>
      <c r="P9" s="22" t="s">
        <v>30</v>
      </c>
      <c r="Q9" s="22" t="s">
        <v>31</v>
      </c>
      <c r="R9" s="23">
        <f t="shared" ref="R9:X9" si="5">SUM(R10,R15:R17)</f>
        <v>0</v>
      </c>
      <c r="S9" s="23">
        <f t="shared" si="5"/>
        <v>0</v>
      </c>
      <c r="T9" s="23">
        <f t="shared" si="5"/>
        <v>0</v>
      </c>
      <c r="U9" s="23">
        <f t="shared" si="5"/>
        <v>0</v>
      </c>
      <c r="V9" s="23">
        <f t="shared" si="5"/>
        <v>0</v>
      </c>
      <c r="W9" s="23">
        <f t="shared" si="5"/>
        <v>0</v>
      </c>
      <c r="X9" s="23">
        <f t="shared" si="5"/>
        <v>0</v>
      </c>
      <c r="Y9" s="23">
        <f>SUM(R9:X9)</f>
        <v>0</v>
      </c>
      <c r="Z9" s="100"/>
      <c r="AA9" s="20" t="s">
        <v>28</v>
      </c>
      <c r="AB9" s="21" t="s">
        <v>29</v>
      </c>
      <c r="AC9" s="22" t="s">
        <v>30</v>
      </c>
      <c r="AD9" s="107" t="e">
        <f>E9/R9-1</f>
        <v>#DIV/0!</v>
      </c>
      <c r="AE9" s="107" t="e">
        <f t="shared" ref="AE9:AK18" si="6">F9/S9-1</f>
        <v>#DIV/0!</v>
      </c>
      <c r="AF9" s="107" t="e">
        <f t="shared" si="6"/>
        <v>#DIV/0!</v>
      </c>
      <c r="AG9" s="107" t="e">
        <f t="shared" si="6"/>
        <v>#DIV/0!</v>
      </c>
      <c r="AH9" s="107" t="e">
        <f t="shared" si="6"/>
        <v>#DIV/0!</v>
      </c>
      <c r="AI9" s="107" t="e">
        <f t="shared" si="6"/>
        <v>#DIV/0!</v>
      </c>
      <c r="AJ9" s="107" t="e">
        <f t="shared" si="6"/>
        <v>#DIV/0!</v>
      </c>
      <c r="AK9" s="107" t="e">
        <f t="shared" si="6"/>
        <v>#DIV/0!</v>
      </c>
    </row>
    <row r="10" spans="1:37" s="163" customFormat="1" ht="17.5" x14ac:dyDescent="0.45">
      <c r="A10" s="170" t="s">
        <v>32</v>
      </c>
      <c r="B10" s="174" t="s">
        <v>33</v>
      </c>
      <c r="C10" s="167" t="s">
        <v>34</v>
      </c>
      <c r="D10" s="167" t="s">
        <v>31</v>
      </c>
      <c r="E10" s="168">
        <f t="shared" ref="E10:K10" si="7">SUM(E11,E14)</f>
        <v>0</v>
      </c>
      <c r="F10" s="168">
        <f t="shared" si="7"/>
        <v>0</v>
      </c>
      <c r="G10" s="168">
        <f t="shared" si="7"/>
        <v>0</v>
      </c>
      <c r="H10" s="168">
        <f t="shared" si="7"/>
        <v>0</v>
      </c>
      <c r="I10" s="168">
        <f t="shared" si="7"/>
        <v>0</v>
      </c>
      <c r="J10" s="168">
        <f t="shared" si="7"/>
        <v>0</v>
      </c>
      <c r="K10" s="168">
        <f t="shared" si="7"/>
        <v>0</v>
      </c>
      <c r="L10" s="169">
        <f t="shared" si="4"/>
        <v>0</v>
      </c>
      <c r="M10" s="100"/>
      <c r="N10" s="170" t="s">
        <v>32</v>
      </c>
      <c r="O10" s="174" t="s">
        <v>33</v>
      </c>
      <c r="P10" s="167" t="s">
        <v>34</v>
      </c>
      <c r="Q10" s="167" t="s">
        <v>31</v>
      </c>
      <c r="R10" s="168">
        <f>SUM(R11,R14)</f>
        <v>0</v>
      </c>
      <c r="S10" s="168">
        <f t="shared" ref="S10:X10" si="8">SUM(S11,S14)</f>
        <v>0</v>
      </c>
      <c r="T10" s="168">
        <f t="shared" si="8"/>
        <v>0</v>
      </c>
      <c r="U10" s="168">
        <f t="shared" si="8"/>
        <v>0</v>
      </c>
      <c r="V10" s="168">
        <f t="shared" si="8"/>
        <v>0</v>
      </c>
      <c r="W10" s="168">
        <f t="shared" si="8"/>
        <v>0</v>
      </c>
      <c r="X10" s="168">
        <f t="shared" si="8"/>
        <v>0</v>
      </c>
      <c r="Y10" s="169">
        <f t="shared" ref="Y10:Y50" si="9">SUM(R10:X10)</f>
        <v>0</v>
      </c>
      <c r="Z10" s="100"/>
      <c r="AA10" s="170" t="s">
        <v>32</v>
      </c>
      <c r="AB10" s="174" t="s">
        <v>33</v>
      </c>
      <c r="AC10" s="167" t="s">
        <v>34</v>
      </c>
      <c r="AD10" s="104" t="e">
        <f>E10/R10-1</f>
        <v>#DIV/0!</v>
      </c>
      <c r="AE10" s="104" t="e">
        <f t="shared" si="6"/>
        <v>#DIV/0!</v>
      </c>
      <c r="AF10" s="104" t="e">
        <f t="shared" si="6"/>
        <v>#DIV/0!</v>
      </c>
      <c r="AG10" s="104" t="e">
        <f t="shared" si="6"/>
        <v>#DIV/0!</v>
      </c>
      <c r="AH10" s="104" t="e">
        <f t="shared" si="6"/>
        <v>#DIV/0!</v>
      </c>
      <c r="AI10" s="104" t="e">
        <f t="shared" si="6"/>
        <v>#DIV/0!</v>
      </c>
      <c r="AJ10" s="104" t="e">
        <f t="shared" si="6"/>
        <v>#DIV/0!</v>
      </c>
      <c r="AK10" s="104" t="e">
        <f t="shared" si="6"/>
        <v>#DIV/0!</v>
      </c>
    </row>
    <row r="11" spans="1:37" s="163" customFormat="1" x14ac:dyDescent="0.35">
      <c r="A11" s="175" t="s">
        <v>35</v>
      </c>
      <c r="B11" s="176" t="s">
        <v>36</v>
      </c>
      <c r="C11" s="167"/>
      <c r="D11" s="167" t="s">
        <v>31</v>
      </c>
      <c r="E11" s="27">
        <f t="shared" ref="E11:K11" si="10">SUM(E12:E13)</f>
        <v>0</v>
      </c>
      <c r="F11" s="27">
        <f t="shared" si="10"/>
        <v>0</v>
      </c>
      <c r="G11" s="27">
        <f t="shared" si="10"/>
        <v>0</v>
      </c>
      <c r="H11" s="27">
        <f t="shared" si="10"/>
        <v>0</v>
      </c>
      <c r="I11" s="27">
        <f t="shared" si="10"/>
        <v>0</v>
      </c>
      <c r="J11" s="27">
        <f t="shared" si="10"/>
        <v>0</v>
      </c>
      <c r="K11" s="27">
        <f t="shared" si="10"/>
        <v>0</v>
      </c>
      <c r="L11" s="169">
        <f t="shared" si="4"/>
        <v>0</v>
      </c>
      <c r="M11" s="100"/>
      <c r="N11" s="175" t="s">
        <v>35</v>
      </c>
      <c r="O11" s="176" t="s">
        <v>36</v>
      </c>
      <c r="P11" s="167"/>
      <c r="Q11" s="167" t="s">
        <v>31</v>
      </c>
      <c r="R11" s="108">
        <f>SUM(R12:R13)</f>
        <v>0</v>
      </c>
      <c r="S11" s="108">
        <f t="shared" ref="S11:X11" si="11">SUM(S12:S13)</f>
        <v>0</v>
      </c>
      <c r="T11" s="108">
        <f t="shared" si="11"/>
        <v>0</v>
      </c>
      <c r="U11" s="108">
        <f t="shared" si="11"/>
        <v>0</v>
      </c>
      <c r="V11" s="108">
        <f t="shared" si="11"/>
        <v>0</v>
      </c>
      <c r="W11" s="108">
        <f t="shared" si="11"/>
        <v>0</v>
      </c>
      <c r="X11" s="108">
        <f t="shared" si="11"/>
        <v>0</v>
      </c>
      <c r="Y11" s="169">
        <f>SUM(R11:X11)</f>
        <v>0</v>
      </c>
      <c r="Z11" s="100"/>
      <c r="AA11" s="175" t="s">
        <v>35</v>
      </c>
      <c r="AB11" s="176" t="s">
        <v>36</v>
      </c>
      <c r="AC11" s="167"/>
      <c r="AD11" s="104" t="e">
        <f t="shared" ref="AD11:AD17" si="12">E11/R11-1</f>
        <v>#DIV/0!</v>
      </c>
      <c r="AE11" s="104" t="e">
        <f t="shared" si="6"/>
        <v>#DIV/0!</v>
      </c>
      <c r="AF11" s="104" t="e">
        <f t="shared" si="6"/>
        <v>#DIV/0!</v>
      </c>
      <c r="AG11" s="104" t="e">
        <f t="shared" si="6"/>
        <v>#DIV/0!</v>
      </c>
      <c r="AH11" s="104" t="e">
        <f t="shared" si="6"/>
        <v>#DIV/0!</v>
      </c>
      <c r="AI11" s="104" t="e">
        <f t="shared" si="6"/>
        <v>#DIV/0!</v>
      </c>
      <c r="AJ11" s="104" t="e">
        <f t="shared" si="6"/>
        <v>#DIV/0!</v>
      </c>
      <c r="AK11" s="104" t="e">
        <f t="shared" si="6"/>
        <v>#DIV/0!</v>
      </c>
    </row>
    <row r="12" spans="1:37" s="163" customFormat="1" x14ac:dyDescent="0.35">
      <c r="A12" s="170" t="s">
        <v>37</v>
      </c>
      <c r="B12" s="173" t="s">
        <v>38</v>
      </c>
      <c r="C12" s="167"/>
      <c r="D12" s="167"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69">
        <f t="shared" si="4"/>
        <v>0</v>
      </c>
      <c r="M12" s="100"/>
      <c r="N12" s="170" t="s">
        <v>37</v>
      </c>
      <c r="O12" s="180" t="s">
        <v>38</v>
      </c>
      <c r="P12" s="167"/>
      <c r="Q12" s="167" t="s">
        <v>31</v>
      </c>
      <c r="R12" s="181"/>
      <c r="S12" s="181"/>
      <c r="T12" s="181"/>
      <c r="U12" s="181"/>
      <c r="V12" s="181"/>
      <c r="W12" s="181"/>
      <c r="X12" s="181"/>
      <c r="Y12" s="169">
        <f>SUM(R12:X12)</f>
        <v>0</v>
      </c>
      <c r="Z12" s="100"/>
      <c r="AA12" s="170" t="s">
        <v>37</v>
      </c>
      <c r="AB12" s="173" t="s">
        <v>38</v>
      </c>
      <c r="AC12" s="167"/>
      <c r="AD12" s="104" t="e">
        <f t="shared" si="12"/>
        <v>#DIV/0!</v>
      </c>
      <c r="AE12" s="104" t="e">
        <f t="shared" si="6"/>
        <v>#DIV/0!</v>
      </c>
      <c r="AF12" s="104" t="e">
        <f t="shared" si="6"/>
        <v>#DIV/0!</v>
      </c>
      <c r="AG12" s="104" t="e">
        <f t="shared" si="6"/>
        <v>#DIV/0!</v>
      </c>
      <c r="AH12" s="104" t="e">
        <f t="shared" si="6"/>
        <v>#DIV/0!</v>
      </c>
      <c r="AI12" s="104" t="e">
        <f t="shared" si="6"/>
        <v>#DIV/0!</v>
      </c>
      <c r="AJ12" s="104" t="e">
        <f t="shared" si="6"/>
        <v>#DIV/0!</v>
      </c>
      <c r="AK12" s="104" t="e">
        <f t="shared" si="6"/>
        <v>#DIV/0!</v>
      </c>
    </row>
    <row r="13" spans="1:37" s="163" customFormat="1" x14ac:dyDescent="0.35">
      <c r="A13" s="170" t="s">
        <v>39</v>
      </c>
      <c r="B13" s="173" t="s">
        <v>40</v>
      </c>
      <c r="C13" s="167"/>
      <c r="D13" s="167"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69">
        <f t="shared" si="4"/>
        <v>0</v>
      </c>
      <c r="M13" s="100"/>
      <c r="N13" s="170" t="s">
        <v>39</v>
      </c>
      <c r="O13" s="180" t="s">
        <v>40</v>
      </c>
      <c r="P13" s="167"/>
      <c r="Q13" s="167" t="s">
        <v>31</v>
      </c>
      <c r="R13" s="181"/>
      <c r="S13" s="181"/>
      <c r="T13" s="181"/>
      <c r="U13" s="181"/>
      <c r="V13" s="181"/>
      <c r="W13" s="181"/>
      <c r="X13" s="181"/>
      <c r="Y13" s="169">
        <f>SUM(R13:X13)</f>
        <v>0</v>
      </c>
      <c r="Z13" s="100"/>
      <c r="AA13" s="170" t="s">
        <v>39</v>
      </c>
      <c r="AB13" s="173" t="s">
        <v>40</v>
      </c>
      <c r="AC13" s="167"/>
      <c r="AD13" s="104" t="e">
        <f t="shared" si="12"/>
        <v>#DIV/0!</v>
      </c>
      <c r="AE13" s="104" t="e">
        <f t="shared" si="6"/>
        <v>#DIV/0!</v>
      </c>
      <c r="AF13" s="104" t="e">
        <f t="shared" si="6"/>
        <v>#DIV/0!</v>
      </c>
      <c r="AG13" s="104" t="e">
        <f t="shared" si="6"/>
        <v>#DIV/0!</v>
      </c>
      <c r="AH13" s="104" t="e">
        <f t="shared" si="6"/>
        <v>#DIV/0!</v>
      </c>
      <c r="AI13" s="104" t="e">
        <f t="shared" si="6"/>
        <v>#DIV/0!</v>
      </c>
      <c r="AJ13" s="104" t="e">
        <f t="shared" si="6"/>
        <v>#DIV/0!</v>
      </c>
      <c r="AK13" s="104" t="e">
        <f t="shared" si="6"/>
        <v>#DIV/0!</v>
      </c>
    </row>
    <row r="14" spans="1:37" s="163" customFormat="1" x14ac:dyDescent="0.35">
      <c r="A14" s="175" t="s">
        <v>41</v>
      </c>
      <c r="B14" s="176" t="s">
        <v>42</v>
      </c>
      <c r="C14" s="167"/>
      <c r="D14" s="167"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69">
        <f t="shared" si="4"/>
        <v>0</v>
      </c>
      <c r="M14" s="100"/>
      <c r="N14" s="175" t="s">
        <v>41</v>
      </c>
      <c r="O14" s="176" t="s">
        <v>42</v>
      </c>
      <c r="P14" s="167"/>
      <c r="Q14" s="167" t="s">
        <v>31</v>
      </c>
      <c r="R14" s="181"/>
      <c r="S14" s="181"/>
      <c r="T14" s="181"/>
      <c r="U14" s="181"/>
      <c r="V14" s="181"/>
      <c r="W14" s="181"/>
      <c r="X14" s="181"/>
      <c r="Y14" s="169">
        <f t="shared" si="9"/>
        <v>0</v>
      </c>
      <c r="Z14" s="100"/>
      <c r="AA14" s="175" t="s">
        <v>41</v>
      </c>
      <c r="AB14" s="176" t="s">
        <v>42</v>
      </c>
      <c r="AC14" s="167"/>
      <c r="AD14" s="104" t="e">
        <f t="shared" si="12"/>
        <v>#DIV/0!</v>
      </c>
      <c r="AE14" s="104" t="e">
        <f t="shared" si="6"/>
        <v>#DIV/0!</v>
      </c>
      <c r="AF14" s="104" t="e">
        <f t="shared" si="6"/>
        <v>#DIV/0!</v>
      </c>
      <c r="AG14" s="104" t="e">
        <f t="shared" si="6"/>
        <v>#DIV/0!</v>
      </c>
      <c r="AH14" s="104" t="e">
        <f t="shared" si="6"/>
        <v>#DIV/0!</v>
      </c>
      <c r="AI14" s="104" t="e">
        <f t="shared" si="6"/>
        <v>#DIV/0!</v>
      </c>
      <c r="AJ14" s="104" t="e">
        <f t="shared" si="6"/>
        <v>#DIV/0!</v>
      </c>
      <c r="AK14" s="104" t="e">
        <f t="shared" si="6"/>
        <v>#DIV/0!</v>
      </c>
    </row>
    <row r="15" spans="1:37" s="163" customFormat="1" ht="17.5" x14ac:dyDescent="0.45">
      <c r="A15" s="170" t="s">
        <v>43</v>
      </c>
      <c r="B15" s="174" t="s">
        <v>44</v>
      </c>
      <c r="C15" s="167" t="s">
        <v>45</v>
      </c>
      <c r="D15" s="167"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69">
        <f t="shared" si="4"/>
        <v>0</v>
      </c>
      <c r="M15" s="100"/>
      <c r="N15" s="170" t="s">
        <v>43</v>
      </c>
      <c r="O15" s="174" t="s">
        <v>44</v>
      </c>
      <c r="P15" s="167" t="s">
        <v>45</v>
      </c>
      <c r="Q15" s="167" t="s">
        <v>31</v>
      </c>
      <c r="R15" s="181"/>
      <c r="S15" s="181"/>
      <c r="T15" s="181"/>
      <c r="U15" s="181"/>
      <c r="V15" s="181"/>
      <c r="W15" s="181"/>
      <c r="X15" s="181"/>
      <c r="Y15" s="169">
        <f t="shared" si="9"/>
        <v>0</v>
      </c>
      <c r="Z15" s="100"/>
      <c r="AA15" s="170" t="s">
        <v>43</v>
      </c>
      <c r="AB15" s="174" t="s">
        <v>44</v>
      </c>
      <c r="AC15" s="167" t="s">
        <v>45</v>
      </c>
      <c r="AD15" s="104" t="e">
        <f t="shared" si="12"/>
        <v>#DIV/0!</v>
      </c>
      <c r="AE15" s="104" t="e">
        <f t="shared" si="6"/>
        <v>#DIV/0!</v>
      </c>
      <c r="AF15" s="104" t="e">
        <f t="shared" si="6"/>
        <v>#DIV/0!</v>
      </c>
      <c r="AG15" s="104" t="e">
        <f t="shared" si="6"/>
        <v>#DIV/0!</v>
      </c>
      <c r="AH15" s="104" t="e">
        <f t="shared" si="6"/>
        <v>#DIV/0!</v>
      </c>
      <c r="AI15" s="104" t="e">
        <f t="shared" si="6"/>
        <v>#DIV/0!</v>
      </c>
      <c r="AJ15" s="104" t="e">
        <f t="shared" si="6"/>
        <v>#DIV/0!</v>
      </c>
      <c r="AK15" s="104" t="e">
        <f t="shared" si="6"/>
        <v>#DIV/0!</v>
      </c>
    </row>
    <row r="16" spans="1:37" s="163" customFormat="1" ht="17.5" x14ac:dyDescent="0.45">
      <c r="A16" s="170" t="s">
        <v>46</v>
      </c>
      <c r="B16" s="182" t="s">
        <v>47</v>
      </c>
      <c r="C16" s="167" t="s">
        <v>48</v>
      </c>
      <c r="D16" s="167" t="s">
        <v>31</v>
      </c>
      <c r="E16" s="139">
        <f>'Speka esosha maksa'!E16</f>
        <v>0</v>
      </c>
      <c r="F16" s="139">
        <f>'Speka esosha maksa'!F16</f>
        <v>0</v>
      </c>
      <c r="G16" s="139">
        <f>'Speka esosha maksa'!G16</f>
        <v>0</v>
      </c>
      <c r="H16" s="139">
        <f>'Speka esosha maksa'!H16</f>
        <v>0</v>
      </c>
      <c r="I16" s="139">
        <f>'Speka esosha maksa'!I16</f>
        <v>0</v>
      </c>
      <c r="J16" s="139">
        <f>'Speka esosha maksa'!J16</f>
        <v>0</v>
      </c>
      <c r="K16" s="139">
        <f>'Speka esosha maksa'!K16</f>
        <v>0</v>
      </c>
      <c r="L16" s="169">
        <f t="shared" si="4"/>
        <v>0</v>
      </c>
      <c r="M16" s="100"/>
      <c r="N16" s="170" t="s">
        <v>46</v>
      </c>
      <c r="O16" s="182" t="s">
        <v>47</v>
      </c>
      <c r="P16" s="167" t="s">
        <v>48</v>
      </c>
      <c r="Q16" s="167" t="s">
        <v>31</v>
      </c>
      <c r="R16" s="181"/>
      <c r="S16" s="181"/>
      <c r="T16" s="181"/>
      <c r="U16" s="181"/>
      <c r="V16" s="181"/>
      <c r="W16" s="181"/>
      <c r="X16" s="181"/>
      <c r="Y16" s="169">
        <f t="shared" si="9"/>
        <v>0</v>
      </c>
      <c r="Z16" s="100"/>
      <c r="AA16" s="170" t="s">
        <v>46</v>
      </c>
      <c r="AB16" s="182" t="s">
        <v>47</v>
      </c>
      <c r="AC16" s="167" t="s">
        <v>48</v>
      </c>
      <c r="AD16" s="104" t="e">
        <f t="shared" si="12"/>
        <v>#DIV/0!</v>
      </c>
      <c r="AE16" s="104" t="e">
        <f t="shared" si="6"/>
        <v>#DIV/0!</v>
      </c>
      <c r="AF16" s="104" t="e">
        <f t="shared" si="6"/>
        <v>#DIV/0!</v>
      </c>
      <c r="AG16" s="104" t="e">
        <f t="shared" si="6"/>
        <v>#DIV/0!</v>
      </c>
      <c r="AH16" s="104" t="e">
        <f t="shared" si="6"/>
        <v>#DIV/0!</v>
      </c>
      <c r="AI16" s="104" t="e">
        <f t="shared" si="6"/>
        <v>#DIV/0!</v>
      </c>
      <c r="AJ16" s="104" t="e">
        <f t="shared" si="6"/>
        <v>#DIV/0!</v>
      </c>
      <c r="AK16" s="104" t="e">
        <f t="shared" si="6"/>
        <v>#DIV/0!</v>
      </c>
    </row>
    <row r="17" spans="1:37" s="163" customFormat="1" ht="32" x14ac:dyDescent="0.45">
      <c r="A17" s="170" t="s">
        <v>49</v>
      </c>
      <c r="B17" s="183" t="s">
        <v>50</v>
      </c>
      <c r="C17" s="167" t="s">
        <v>51</v>
      </c>
      <c r="D17" s="167" t="s">
        <v>31</v>
      </c>
      <c r="E17" s="139">
        <f>'Speka esosha maksa'!E17</f>
        <v>0</v>
      </c>
      <c r="F17" s="139">
        <f>'Speka esosha maksa'!F17</f>
        <v>0</v>
      </c>
      <c r="G17" s="139">
        <f>'Speka esosha maksa'!G17</f>
        <v>0</v>
      </c>
      <c r="H17" s="139">
        <f>'Speka esosha maksa'!H17</f>
        <v>0</v>
      </c>
      <c r="I17" s="139">
        <f>'Speka esosha maksa'!I17</f>
        <v>0</v>
      </c>
      <c r="J17" s="139">
        <f>'Speka esosha maksa'!J17</f>
        <v>0</v>
      </c>
      <c r="K17" s="139">
        <f>'Speka esosha maksa'!K17</f>
        <v>0</v>
      </c>
      <c r="L17" s="169">
        <f t="shared" si="4"/>
        <v>0</v>
      </c>
      <c r="M17" s="100"/>
      <c r="N17" s="170" t="s">
        <v>49</v>
      </c>
      <c r="O17" s="183" t="s">
        <v>50</v>
      </c>
      <c r="P17" s="167" t="s">
        <v>51</v>
      </c>
      <c r="Q17" s="167" t="s">
        <v>31</v>
      </c>
      <c r="R17" s="181"/>
      <c r="S17" s="181"/>
      <c r="T17" s="181"/>
      <c r="U17" s="181"/>
      <c r="V17" s="181"/>
      <c r="W17" s="181"/>
      <c r="X17" s="181"/>
      <c r="Y17" s="169">
        <f t="shared" si="9"/>
        <v>0</v>
      </c>
      <c r="Z17" s="100"/>
      <c r="AA17" s="170" t="s">
        <v>49</v>
      </c>
      <c r="AB17" s="183" t="s">
        <v>50</v>
      </c>
      <c r="AC17" s="167" t="s">
        <v>51</v>
      </c>
      <c r="AD17" s="104" t="e">
        <f t="shared" si="12"/>
        <v>#DIV/0!</v>
      </c>
      <c r="AE17" s="104" t="e">
        <f t="shared" si="6"/>
        <v>#DIV/0!</v>
      </c>
      <c r="AF17" s="104" t="e">
        <f t="shared" si="6"/>
        <v>#DIV/0!</v>
      </c>
      <c r="AG17" s="104" t="e">
        <f t="shared" si="6"/>
        <v>#DIV/0!</v>
      </c>
      <c r="AH17" s="104" t="e">
        <f t="shared" si="6"/>
        <v>#DIV/0!</v>
      </c>
      <c r="AI17" s="104" t="e">
        <f t="shared" si="6"/>
        <v>#DIV/0!</v>
      </c>
      <c r="AJ17" s="104" t="e">
        <f t="shared" si="6"/>
        <v>#DIV/0!</v>
      </c>
      <c r="AK17" s="104" t="e">
        <f t="shared" si="6"/>
        <v>#DIV/0!</v>
      </c>
    </row>
    <row r="18" spans="1:37" ht="31.5" x14ac:dyDescent="0.45">
      <c r="A18" s="20" t="s">
        <v>52</v>
      </c>
      <c r="B18" s="32" t="s">
        <v>53</v>
      </c>
      <c r="C18" s="22" t="s">
        <v>54</v>
      </c>
      <c r="D18" s="33" t="s">
        <v>31</v>
      </c>
      <c r="E18" s="34">
        <f t="shared" ref="E18:K18" si="13">SUM(E19,E25,E31:E32,E35,E39:E41)</f>
        <v>0</v>
      </c>
      <c r="F18" s="34">
        <f t="shared" si="13"/>
        <v>0</v>
      </c>
      <c r="G18" s="34">
        <f t="shared" si="13"/>
        <v>0</v>
      </c>
      <c r="H18" s="34">
        <f t="shared" si="13"/>
        <v>0</v>
      </c>
      <c r="I18" s="34">
        <f t="shared" si="13"/>
        <v>0</v>
      </c>
      <c r="J18" s="34">
        <f t="shared" si="13"/>
        <v>0</v>
      </c>
      <c r="K18" s="34">
        <f t="shared" si="13"/>
        <v>0</v>
      </c>
      <c r="L18" s="34">
        <f t="shared" si="4"/>
        <v>0</v>
      </c>
      <c r="M18" s="100"/>
      <c r="N18" s="20" t="s">
        <v>52</v>
      </c>
      <c r="O18" s="32" t="s">
        <v>53</v>
      </c>
      <c r="P18" s="22" t="s">
        <v>54</v>
      </c>
      <c r="Q18" s="33" t="s">
        <v>31</v>
      </c>
      <c r="R18" s="34">
        <f t="shared" ref="R18:X18" si="14">SUM(R19,R25,R31:R32,R35,R39:R41)</f>
        <v>0</v>
      </c>
      <c r="S18" s="34">
        <f t="shared" si="14"/>
        <v>0</v>
      </c>
      <c r="T18" s="34">
        <f t="shared" si="14"/>
        <v>0</v>
      </c>
      <c r="U18" s="34">
        <f t="shared" si="14"/>
        <v>0</v>
      </c>
      <c r="V18" s="34">
        <f t="shared" si="14"/>
        <v>0</v>
      </c>
      <c r="W18" s="34">
        <f t="shared" si="14"/>
        <v>0</v>
      </c>
      <c r="X18" s="34">
        <f t="shared" si="14"/>
        <v>0</v>
      </c>
      <c r="Y18" s="34">
        <f t="shared" si="9"/>
        <v>0</v>
      </c>
      <c r="Z18" s="100"/>
      <c r="AA18" s="20" t="s">
        <v>52</v>
      </c>
      <c r="AB18" s="32" t="s">
        <v>175</v>
      </c>
      <c r="AC18" s="22" t="s">
        <v>54</v>
      </c>
      <c r="AD18" s="107" t="e">
        <f>E18/R18-1</f>
        <v>#DIV/0!</v>
      </c>
      <c r="AE18" s="107" t="e">
        <f t="shared" si="6"/>
        <v>#DIV/0!</v>
      </c>
      <c r="AF18" s="107" t="e">
        <f t="shared" si="6"/>
        <v>#DIV/0!</v>
      </c>
      <c r="AG18" s="107" t="e">
        <f t="shared" si="6"/>
        <v>#DIV/0!</v>
      </c>
      <c r="AH18" s="107" t="e">
        <f t="shared" si="6"/>
        <v>#DIV/0!</v>
      </c>
      <c r="AI18" s="107" t="e">
        <f t="shared" si="6"/>
        <v>#DIV/0!</v>
      </c>
      <c r="AJ18" s="107" t="e">
        <f t="shared" si="6"/>
        <v>#DIV/0!</v>
      </c>
      <c r="AK18" s="107" t="e">
        <f t="shared" si="6"/>
        <v>#DIV/0!</v>
      </c>
    </row>
    <row r="19" spans="1:37" s="163" customFormat="1" ht="30.75" customHeight="1" outlineLevel="1" x14ac:dyDescent="0.45">
      <c r="A19" s="164" t="s">
        <v>55</v>
      </c>
      <c r="B19" s="165" t="s">
        <v>56</v>
      </c>
      <c r="C19" s="166" t="s">
        <v>57</v>
      </c>
      <c r="D19" s="167" t="s">
        <v>31</v>
      </c>
      <c r="E19" s="168">
        <f t="shared" ref="E19:K19" si="15">E20+E23+E24</f>
        <v>0</v>
      </c>
      <c r="F19" s="168">
        <f t="shared" si="15"/>
        <v>0</v>
      </c>
      <c r="G19" s="168">
        <f t="shared" si="15"/>
        <v>0</v>
      </c>
      <c r="H19" s="168">
        <f t="shared" si="15"/>
        <v>0</v>
      </c>
      <c r="I19" s="168">
        <f t="shared" si="15"/>
        <v>0</v>
      </c>
      <c r="J19" s="168">
        <f t="shared" si="15"/>
        <v>0</v>
      </c>
      <c r="K19" s="168">
        <f t="shared" si="15"/>
        <v>0</v>
      </c>
      <c r="L19" s="169">
        <f t="shared" si="4"/>
        <v>0</v>
      </c>
      <c r="M19" s="110"/>
      <c r="N19" s="164" t="s">
        <v>55</v>
      </c>
      <c r="O19" s="165" t="s">
        <v>56</v>
      </c>
      <c r="P19" s="166" t="s">
        <v>57</v>
      </c>
      <c r="Q19" s="167" t="s">
        <v>31</v>
      </c>
      <c r="R19" s="168">
        <f>R20+R23+R24</f>
        <v>0</v>
      </c>
      <c r="S19" s="168">
        <f t="shared" ref="S19:X19" si="16">S20+S23+S24</f>
        <v>0</v>
      </c>
      <c r="T19" s="168">
        <f t="shared" si="16"/>
        <v>0</v>
      </c>
      <c r="U19" s="168">
        <f t="shared" si="16"/>
        <v>0</v>
      </c>
      <c r="V19" s="168">
        <f t="shared" si="16"/>
        <v>0</v>
      </c>
      <c r="W19" s="168">
        <f t="shared" si="16"/>
        <v>0</v>
      </c>
      <c r="X19" s="168">
        <f t="shared" si="16"/>
        <v>0</v>
      </c>
      <c r="Y19" s="169">
        <f t="shared" si="9"/>
        <v>0</v>
      </c>
      <c r="Z19" s="110"/>
      <c r="AA19" s="164" t="s">
        <v>55</v>
      </c>
      <c r="AB19" s="165" t="s">
        <v>56</v>
      </c>
      <c r="AC19" s="166" t="s">
        <v>57</v>
      </c>
      <c r="AD19" s="104"/>
      <c r="AE19" s="104"/>
      <c r="AF19" s="104"/>
      <c r="AG19" s="104"/>
      <c r="AH19" s="104"/>
      <c r="AI19" s="104"/>
      <c r="AJ19" s="104"/>
      <c r="AK19" s="104"/>
    </row>
    <row r="20" spans="1:37" s="163" customFormat="1" ht="32" outlineLevel="1" x14ac:dyDescent="0.45">
      <c r="A20" s="170" t="s">
        <v>58</v>
      </c>
      <c r="B20" s="171" t="s">
        <v>59</v>
      </c>
      <c r="C20" s="172" t="s">
        <v>60</v>
      </c>
      <c r="D20" s="167" t="s">
        <v>31</v>
      </c>
      <c r="E20" s="168">
        <f t="shared" ref="E20:K20" si="17">SUM(E21:E22)</f>
        <v>0</v>
      </c>
      <c r="F20" s="168">
        <f t="shared" si="17"/>
        <v>0</v>
      </c>
      <c r="G20" s="168">
        <f t="shared" si="17"/>
        <v>0</v>
      </c>
      <c r="H20" s="168">
        <f t="shared" si="17"/>
        <v>0</v>
      </c>
      <c r="I20" s="168">
        <f t="shared" si="17"/>
        <v>0</v>
      </c>
      <c r="J20" s="168">
        <f t="shared" si="17"/>
        <v>0</v>
      </c>
      <c r="K20" s="168">
        <f t="shared" si="17"/>
        <v>0</v>
      </c>
      <c r="L20" s="169">
        <f t="shared" si="4"/>
        <v>0</v>
      </c>
      <c r="M20" s="110"/>
      <c r="N20" s="170" t="s">
        <v>58</v>
      </c>
      <c r="O20" s="179" t="s">
        <v>59</v>
      </c>
      <c r="P20" s="172" t="s">
        <v>60</v>
      </c>
      <c r="Q20" s="167" t="s">
        <v>31</v>
      </c>
      <c r="R20" s="168">
        <f>SUM(R21:R22)</f>
        <v>0</v>
      </c>
      <c r="S20" s="168">
        <f t="shared" ref="S20:X20" si="18">SUM(S21:S22)</f>
        <v>0</v>
      </c>
      <c r="T20" s="168">
        <f t="shared" si="18"/>
        <v>0</v>
      </c>
      <c r="U20" s="168">
        <f t="shared" si="18"/>
        <v>0</v>
      </c>
      <c r="V20" s="168">
        <f t="shared" si="18"/>
        <v>0</v>
      </c>
      <c r="W20" s="168">
        <f t="shared" si="18"/>
        <v>0</v>
      </c>
      <c r="X20" s="168">
        <f t="shared" si="18"/>
        <v>0</v>
      </c>
      <c r="Y20" s="169">
        <f t="shared" si="9"/>
        <v>0</v>
      </c>
      <c r="Z20" s="110"/>
      <c r="AA20" s="170" t="s">
        <v>58</v>
      </c>
      <c r="AB20" s="171" t="s">
        <v>59</v>
      </c>
      <c r="AC20" s="172" t="s">
        <v>60</v>
      </c>
      <c r="AD20" s="104"/>
      <c r="AE20" s="104"/>
      <c r="AF20" s="104"/>
      <c r="AG20" s="104"/>
      <c r="AH20" s="104"/>
      <c r="AI20" s="104"/>
      <c r="AJ20" s="104"/>
      <c r="AK20" s="104"/>
    </row>
    <row r="21" spans="1:37" s="163" customFormat="1" outlineLevel="1" x14ac:dyDescent="0.35">
      <c r="A21" s="170" t="s">
        <v>61</v>
      </c>
      <c r="B21" s="173" t="s">
        <v>62</v>
      </c>
      <c r="C21" s="167"/>
      <c r="D21" s="167" t="s">
        <v>31</v>
      </c>
      <c r="E21" s="139">
        <f>'Speka esosha maksa'!E21</f>
        <v>0</v>
      </c>
      <c r="F21" s="139">
        <f>'Speka esosha maksa'!F21</f>
        <v>0</v>
      </c>
      <c r="G21" s="139">
        <f>'Speka esosha maksa'!G21</f>
        <v>0</v>
      </c>
      <c r="H21" s="139">
        <f>'Speka esosha maksa'!H21</f>
        <v>0</v>
      </c>
      <c r="I21" s="139">
        <f>'Speka esosha maksa'!I21</f>
        <v>0</v>
      </c>
      <c r="J21" s="139">
        <f>'Speka esosha maksa'!J21</f>
        <v>0</v>
      </c>
      <c r="K21" s="139">
        <f>'Speka esosha maksa'!K21</f>
        <v>0</v>
      </c>
      <c r="L21" s="169">
        <f t="shared" si="4"/>
        <v>0</v>
      </c>
      <c r="M21" s="110"/>
      <c r="N21" s="170" t="s">
        <v>61</v>
      </c>
      <c r="O21" s="180" t="s">
        <v>62</v>
      </c>
      <c r="P21" s="167"/>
      <c r="Q21" s="167" t="s">
        <v>31</v>
      </c>
      <c r="R21" s="181"/>
      <c r="S21" s="181"/>
      <c r="T21" s="181"/>
      <c r="U21" s="181"/>
      <c r="V21" s="181"/>
      <c r="W21" s="181"/>
      <c r="X21" s="181"/>
      <c r="Y21" s="169">
        <f t="shared" si="9"/>
        <v>0</v>
      </c>
      <c r="Z21" s="110"/>
      <c r="AA21" s="170" t="s">
        <v>61</v>
      </c>
      <c r="AB21" s="173" t="s">
        <v>62</v>
      </c>
      <c r="AC21" s="167"/>
      <c r="AD21" s="104"/>
      <c r="AE21" s="104"/>
      <c r="AF21" s="104"/>
      <c r="AG21" s="104"/>
      <c r="AH21" s="104"/>
      <c r="AI21" s="104"/>
      <c r="AJ21" s="104"/>
      <c r="AK21" s="104"/>
    </row>
    <row r="22" spans="1:37" s="163" customFormat="1" outlineLevel="1" x14ac:dyDescent="0.35">
      <c r="A22" s="170" t="s">
        <v>63</v>
      </c>
      <c r="B22" s="173" t="s">
        <v>64</v>
      </c>
      <c r="C22" s="167"/>
      <c r="D22" s="167" t="s">
        <v>31</v>
      </c>
      <c r="E22" s="139">
        <f>'Speka esosha maksa'!E22</f>
        <v>0</v>
      </c>
      <c r="F22" s="139">
        <f>'Speka esosha maksa'!F22</f>
        <v>0</v>
      </c>
      <c r="G22" s="139">
        <f>'Speka esosha maksa'!G22</f>
        <v>0</v>
      </c>
      <c r="H22" s="139">
        <f>'Speka esosha maksa'!H22</f>
        <v>0</v>
      </c>
      <c r="I22" s="139">
        <f>'Speka esosha maksa'!I22</f>
        <v>0</v>
      </c>
      <c r="J22" s="139">
        <f>'Speka esosha maksa'!J22</f>
        <v>0</v>
      </c>
      <c r="K22" s="139">
        <f>'Speka esosha maksa'!K22</f>
        <v>0</v>
      </c>
      <c r="L22" s="169">
        <f t="shared" si="4"/>
        <v>0</v>
      </c>
      <c r="M22" s="110"/>
      <c r="N22" s="170" t="s">
        <v>63</v>
      </c>
      <c r="O22" s="180" t="s">
        <v>64</v>
      </c>
      <c r="P22" s="167"/>
      <c r="Q22" s="167" t="s">
        <v>31</v>
      </c>
      <c r="R22" s="181"/>
      <c r="S22" s="181"/>
      <c r="T22" s="181"/>
      <c r="U22" s="181"/>
      <c r="V22" s="181"/>
      <c r="W22" s="181"/>
      <c r="X22" s="181"/>
      <c r="Y22" s="169">
        <f t="shared" si="9"/>
        <v>0</v>
      </c>
      <c r="Z22" s="110"/>
      <c r="AA22" s="170" t="s">
        <v>63</v>
      </c>
      <c r="AB22" s="173" t="s">
        <v>64</v>
      </c>
      <c r="AC22" s="167"/>
      <c r="AD22" s="104"/>
      <c r="AE22" s="104"/>
      <c r="AF22" s="104"/>
      <c r="AG22" s="104"/>
      <c r="AH22" s="104"/>
      <c r="AI22" s="104"/>
      <c r="AJ22" s="104"/>
      <c r="AK22" s="104"/>
    </row>
    <row r="23" spans="1:37" s="163" customFormat="1" ht="17.5" outlineLevel="1" x14ac:dyDescent="0.45">
      <c r="A23" s="170" t="s">
        <v>65</v>
      </c>
      <c r="B23" s="171" t="s">
        <v>66</v>
      </c>
      <c r="C23" s="172" t="s">
        <v>67</v>
      </c>
      <c r="D23" s="167" t="s">
        <v>31</v>
      </c>
      <c r="E23" s="139">
        <f>'Speka esosha maksa'!E23</f>
        <v>0</v>
      </c>
      <c r="F23" s="139">
        <f>'Speka esosha maksa'!F23</f>
        <v>0</v>
      </c>
      <c r="G23" s="139">
        <f>'Speka esosha maksa'!G23</f>
        <v>0</v>
      </c>
      <c r="H23" s="139">
        <f>'Speka esosha maksa'!H23</f>
        <v>0</v>
      </c>
      <c r="I23" s="139">
        <f>'Speka esosha maksa'!I23</f>
        <v>0</v>
      </c>
      <c r="J23" s="139">
        <f>'Speka esosha maksa'!J23</f>
        <v>0</v>
      </c>
      <c r="K23" s="139">
        <f>'Speka esosha maksa'!K23</f>
        <v>0</v>
      </c>
      <c r="L23" s="169">
        <f t="shared" si="4"/>
        <v>0</v>
      </c>
      <c r="M23" s="110"/>
      <c r="N23" s="170" t="s">
        <v>65</v>
      </c>
      <c r="O23" s="179" t="s">
        <v>66</v>
      </c>
      <c r="P23" s="172" t="s">
        <v>67</v>
      </c>
      <c r="Q23" s="167" t="s">
        <v>31</v>
      </c>
      <c r="R23" s="181"/>
      <c r="S23" s="181"/>
      <c r="T23" s="181"/>
      <c r="U23" s="181"/>
      <c r="V23" s="181"/>
      <c r="W23" s="181"/>
      <c r="X23" s="181"/>
      <c r="Y23" s="169">
        <f t="shared" si="9"/>
        <v>0</v>
      </c>
      <c r="Z23" s="110"/>
      <c r="AA23" s="170" t="s">
        <v>65</v>
      </c>
      <c r="AB23" s="171" t="s">
        <v>66</v>
      </c>
      <c r="AC23" s="172" t="s">
        <v>67</v>
      </c>
      <c r="AD23" s="104"/>
      <c r="AE23" s="104"/>
      <c r="AF23" s="104"/>
      <c r="AG23" s="104"/>
      <c r="AH23" s="104"/>
      <c r="AI23" s="104"/>
      <c r="AJ23" s="104"/>
      <c r="AK23" s="104"/>
    </row>
    <row r="24" spans="1:37" s="163" customFormat="1" ht="17.5" outlineLevel="1" x14ac:dyDescent="0.45">
      <c r="A24" s="170" t="s">
        <v>68</v>
      </c>
      <c r="B24" s="171" t="s">
        <v>69</v>
      </c>
      <c r="C24" s="172" t="s">
        <v>70</v>
      </c>
      <c r="D24" s="167" t="s">
        <v>31</v>
      </c>
      <c r="E24" s="139">
        <f>'Speka esosha maksa'!E24</f>
        <v>0</v>
      </c>
      <c r="F24" s="139">
        <f>'Speka esosha maksa'!F24</f>
        <v>0</v>
      </c>
      <c r="G24" s="139">
        <f>'Speka esosha maksa'!G24</f>
        <v>0</v>
      </c>
      <c r="H24" s="139">
        <f>'Speka esosha maksa'!H24</f>
        <v>0</v>
      </c>
      <c r="I24" s="139">
        <f>'Speka esosha maksa'!I24</f>
        <v>0</v>
      </c>
      <c r="J24" s="139">
        <f>'Speka esosha maksa'!J24</f>
        <v>0</v>
      </c>
      <c r="K24" s="139">
        <f>'Speka esosha maksa'!K24</f>
        <v>0</v>
      </c>
      <c r="L24" s="169">
        <f t="shared" si="4"/>
        <v>0</v>
      </c>
      <c r="M24" s="110"/>
      <c r="N24" s="170" t="s">
        <v>68</v>
      </c>
      <c r="O24" s="179" t="s">
        <v>69</v>
      </c>
      <c r="P24" s="172" t="s">
        <v>70</v>
      </c>
      <c r="Q24" s="167" t="s">
        <v>31</v>
      </c>
      <c r="R24" s="181"/>
      <c r="S24" s="181"/>
      <c r="T24" s="181"/>
      <c r="U24" s="181"/>
      <c r="V24" s="181"/>
      <c r="W24" s="181"/>
      <c r="X24" s="181"/>
      <c r="Y24" s="169">
        <f t="shared" si="9"/>
        <v>0</v>
      </c>
      <c r="Z24" s="110"/>
      <c r="AA24" s="170" t="s">
        <v>68</v>
      </c>
      <c r="AB24" s="171" t="s">
        <v>69</v>
      </c>
      <c r="AC24" s="172" t="s">
        <v>70</v>
      </c>
      <c r="AD24" s="104"/>
      <c r="AE24" s="104"/>
      <c r="AF24" s="104"/>
      <c r="AG24" s="104"/>
      <c r="AH24" s="104"/>
      <c r="AI24" s="104"/>
      <c r="AJ24" s="104"/>
      <c r="AK24" s="104"/>
    </row>
    <row r="25" spans="1:37" ht="47.5" x14ac:dyDescent="0.45">
      <c r="A25" s="35" t="s">
        <v>71</v>
      </c>
      <c r="B25" s="36" t="s">
        <v>72</v>
      </c>
      <c r="C25" s="37"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4"/>
        <v>0</v>
      </c>
      <c r="M25" s="100"/>
      <c r="N25" s="35" t="s">
        <v>71</v>
      </c>
      <c r="O25" s="111" t="s">
        <v>72</v>
      </c>
      <c r="P25" s="37" t="s">
        <v>73</v>
      </c>
      <c r="Q25" s="15" t="s">
        <v>31</v>
      </c>
      <c r="R25" s="24">
        <f t="shared" ref="R25:X25" si="20">R26+R30</f>
        <v>0</v>
      </c>
      <c r="S25" s="24">
        <f t="shared" si="20"/>
        <v>0</v>
      </c>
      <c r="T25" s="24">
        <f t="shared" si="20"/>
        <v>0</v>
      </c>
      <c r="U25" s="24">
        <f t="shared" si="20"/>
        <v>0</v>
      </c>
      <c r="V25" s="24">
        <f t="shared" si="20"/>
        <v>0</v>
      </c>
      <c r="W25" s="24">
        <f t="shared" si="20"/>
        <v>0</v>
      </c>
      <c r="X25" s="24">
        <f t="shared" si="20"/>
        <v>0</v>
      </c>
      <c r="Y25" s="17">
        <f t="shared" si="9"/>
        <v>0</v>
      </c>
      <c r="Z25" s="100"/>
      <c r="AA25" s="35" t="s">
        <v>71</v>
      </c>
      <c r="AB25" s="36" t="s">
        <v>72</v>
      </c>
      <c r="AC25" s="37" t="s">
        <v>73</v>
      </c>
      <c r="AD25" s="104" t="e">
        <f t="shared" ref="AD25:AK40" si="21">E25/R25-1</f>
        <v>#DIV/0!</v>
      </c>
      <c r="AE25" s="104" t="e">
        <f t="shared" si="21"/>
        <v>#DIV/0!</v>
      </c>
      <c r="AF25" s="104" t="e">
        <f t="shared" si="21"/>
        <v>#DIV/0!</v>
      </c>
      <c r="AG25" s="104" t="e">
        <f t="shared" si="21"/>
        <v>#DIV/0!</v>
      </c>
      <c r="AH25" s="104" t="e">
        <f t="shared" si="21"/>
        <v>#DIV/0!</v>
      </c>
      <c r="AI25" s="104" t="e">
        <f t="shared" si="21"/>
        <v>#DIV/0!</v>
      </c>
      <c r="AJ25" s="104" t="e">
        <f t="shared" si="21"/>
        <v>#DIV/0!</v>
      </c>
      <c r="AK25" s="104" t="e">
        <f t="shared" si="21"/>
        <v>#DIV/0!</v>
      </c>
    </row>
    <row r="26" spans="1:37" ht="17.5" x14ac:dyDescent="0.45">
      <c r="A26" s="13" t="s">
        <v>74</v>
      </c>
      <c r="B26" s="38" t="s">
        <v>75</v>
      </c>
      <c r="C26" s="39" t="s">
        <v>76</v>
      </c>
      <c r="D26" s="15" t="s">
        <v>31</v>
      </c>
      <c r="E26" s="24">
        <f t="shared" ref="E26:K26" si="22">SUM(E27:E29)</f>
        <v>0</v>
      </c>
      <c r="F26" s="24">
        <f t="shared" si="22"/>
        <v>0</v>
      </c>
      <c r="G26" s="24">
        <f t="shared" si="22"/>
        <v>0</v>
      </c>
      <c r="H26" s="24">
        <f t="shared" si="22"/>
        <v>0</v>
      </c>
      <c r="I26" s="24">
        <f t="shared" si="22"/>
        <v>0</v>
      </c>
      <c r="J26" s="24">
        <f t="shared" si="22"/>
        <v>0</v>
      </c>
      <c r="K26" s="24">
        <f t="shared" si="22"/>
        <v>0</v>
      </c>
      <c r="L26" s="17">
        <f t="shared" si="4"/>
        <v>0</v>
      </c>
      <c r="M26" s="100"/>
      <c r="N26" s="13" t="s">
        <v>74</v>
      </c>
      <c r="O26" s="112" t="s">
        <v>75</v>
      </c>
      <c r="P26" s="39" t="s">
        <v>76</v>
      </c>
      <c r="Q26" s="15" t="s">
        <v>31</v>
      </c>
      <c r="R26" s="24">
        <f t="shared" ref="R26:X26" si="23">SUM(R27:R29)</f>
        <v>0</v>
      </c>
      <c r="S26" s="24">
        <f t="shared" si="23"/>
        <v>0</v>
      </c>
      <c r="T26" s="24">
        <f t="shared" si="23"/>
        <v>0</v>
      </c>
      <c r="U26" s="24">
        <f t="shared" si="23"/>
        <v>0</v>
      </c>
      <c r="V26" s="24">
        <f t="shared" si="23"/>
        <v>0</v>
      </c>
      <c r="W26" s="24">
        <f t="shared" si="23"/>
        <v>0</v>
      </c>
      <c r="X26" s="24">
        <f t="shared" si="23"/>
        <v>0</v>
      </c>
      <c r="Y26" s="17">
        <f t="shared" si="9"/>
        <v>0</v>
      </c>
      <c r="Z26" s="100"/>
      <c r="AA26" s="13" t="s">
        <v>74</v>
      </c>
      <c r="AB26" s="38" t="s">
        <v>75</v>
      </c>
      <c r="AC26" s="39" t="s">
        <v>76</v>
      </c>
      <c r="AD26" s="104" t="e">
        <f t="shared" si="21"/>
        <v>#DIV/0!</v>
      </c>
      <c r="AE26" s="104" t="e">
        <f t="shared" si="21"/>
        <v>#DIV/0!</v>
      </c>
      <c r="AF26" s="104" t="e">
        <f t="shared" si="21"/>
        <v>#DIV/0!</v>
      </c>
      <c r="AG26" s="104" t="e">
        <f t="shared" si="21"/>
        <v>#DIV/0!</v>
      </c>
      <c r="AH26" s="104" t="e">
        <f t="shared" si="21"/>
        <v>#DIV/0!</v>
      </c>
      <c r="AI26" s="104" t="e">
        <f t="shared" si="21"/>
        <v>#DIV/0!</v>
      </c>
      <c r="AJ26" s="104" t="e">
        <f t="shared" si="21"/>
        <v>#DIV/0!</v>
      </c>
      <c r="AK26" s="104" t="e">
        <f t="shared" si="21"/>
        <v>#DIV/0!</v>
      </c>
    </row>
    <row r="27" spans="1:37"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4"/>
        <v>0</v>
      </c>
      <c r="M27" s="100"/>
      <c r="N27" s="13" t="s">
        <v>77</v>
      </c>
      <c r="O27" s="109" t="s">
        <v>78</v>
      </c>
      <c r="P27" s="15"/>
      <c r="Q27" s="15" t="s">
        <v>31</v>
      </c>
      <c r="R27" s="102"/>
      <c r="S27" s="102"/>
      <c r="T27" s="102"/>
      <c r="U27" s="102"/>
      <c r="V27" s="102"/>
      <c r="W27" s="102"/>
      <c r="X27" s="102"/>
      <c r="Y27" s="17">
        <f t="shared" si="9"/>
        <v>0</v>
      </c>
      <c r="Z27" s="100"/>
      <c r="AA27" s="13" t="s">
        <v>77</v>
      </c>
      <c r="AB27" s="28" t="s">
        <v>78</v>
      </c>
      <c r="AC27" s="15"/>
      <c r="AD27" s="104" t="e">
        <f t="shared" si="21"/>
        <v>#DIV/0!</v>
      </c>
      <c r="AE27" s="104" t="e">
        <f t="shared" si="21"/>
        <v>#DIV/0!</v>
      </c>
      <c r="AF27" s="104" t="e">
        <f t="shared" si="21"/>
        <v>#DIV/0!</v>
      </c>
      <c r="AG27" s="104" t="e">
        <f t="shared" si="21"/>
        <v>#DIV/0!</v>
      </c>
      <c r="AH27" s="104" t="e">
        <f t="shared" si="21"/>
        <v>#DIV/0!</v>
      </c>
      <c r="AI27" s="104" t="e">
        <f t="shared" si="21"/>
        <v>#DIV/0!</v>
      </c>
      <c r="AJ27" s="104" t="e">
        <f t="shared" si="21"/>
        <v>#DIV/0!</v>
      </c>
      <c r="AK27" s="104" t="e">
        <f t="shared" si="21"/>
        <v>#DIV/0!</v>
      </c>
    </row>
    <row r="28" spans="1:37"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4"/>
        <v>0</v>
      </c>
      <c r="M28" s="100"/>
      <c r="N28" s="13" t="s">
        <v>79</v>
      </c>
      <c r="O28" s="109" t="s">
        <v>80</v>
      </c>
      <c r="P28" s="15"/>
      <c r="Q28" s="15" t="s">
        <v>31</v>
      </c>
      <c r="R28" s="102"/>
      <c r="S28" s="102"/>
      <c r="T28" s="102"/>
      <c r="U28" s="102"/>
      <c r="V28" s="102"/>
      <c r="W28" s="102"/>
      <c r="X28" s="102"/>
      <c r="Y28" s="17">
        <f t="shared" si="9"/>
        <v>0</v>
      </c>
      <c r="Z28" s="100"/>
      <c r="AA28" s="13" t="s">
        <v>79</v>
      </c>
      <c r="AB28" s="28" t="s">
        <v>80</v>
      </c>
      <c r="AC28" s="15"/>
      <c r="AD28" s="104" t="e">
        <f t="shared" si="21"/>
        <v>#DIV/0!</v>
      </c>
      <c r="AE28" s="104" t="e">
        <f t="shared" si="21"/>
        <v>#DIV/0!</v>
      </c>
      <c r="AF28" s="104" t="e">
        <f t="shared" si="21"/>
        <v>#DIV/0!</v>
      </c>
      <c r="AG28" s="104" t="e">
        <f t="shared" si="21"/>
        <v>#DIV/0!</v>
      </c>
      <c r="AH28" s="104" t="e">
        <f t="shared" si="21"/>
        <v>#DIV/0!</v>
      </c>
      <c r="AI28" s="104" t="e">
        <f t="shared" si="21"/>
        <v>#DIV/0!</v>
      </c>
      <c r="AJ28" s="104" t="e">
        <f t="shared" si="21"/>
        <v>#DIV/0!</v>
      </c>
      <c r="AK28" s="104" t="e">
        <f t="shared" si="21"/>
        <v>#DIV/0!</v>
      </c>
    </row>
    <row r="29" spans="1:37"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4"/>
        <v>0</v>
      </c>
      <c r="M29" s="100"/>
      <c r="N29" s="13" t="s">
        <v>81</v>
      </c>
      <c r="O29" s="109" t="s">
        <v>82</v>
      </c>
      <c r="P29" s="15"/>
      <c r="Q29" s="15" t="s">
        <v>31</v>
      </c>
      <c r="R29" s="102"/>
      <c r="S29" s="102"/>
      <c r="T29" s="102"/>
      <c r="U29" s="102"/>
      <c r="V29" s="102"/>
      <c r="W29" s="102"/>
      <c r="X29" s="102"/>
      <c r="Y29" s="17">
        <f t="shared" si="9"/>
        <v>0</v>
      </c>
      <c r="Z29" s="100"/>
      <c r="AA29" s="13" t="s">
        <v>81</v>
      </c>
      <c r="AB29" s="28" t="s">
        <v>82</v>
      </c>
      <c r="AC29" s="15"/>
      <c r="AD29" s="104" t="e">
        <f t="shared" si="21"/>
        <v>#DIV/0!</v>
      </c>
      <c r="AE29" s="104" t="e">
        <f t="shared" si="21"/>
        <v>#DIV/0!</v>
      </c>
      <c r="AF29" s="104" t="e">
        <f t="shared" si="21"/>
        <v>#DIV/0!</v>
      </c>
      <c r="AG29" s="104" t="e">
        <f t="shared" si="21"/>
        <v>#DIV/0!</v>
      </c>
      <c r="AH29" s="104" t="e">
        <f t="shared" si="21"/>
        <v>#DIV/0!</v>
      </c>
      <c r="AI29" s="104" t="e">
        <f t="shared" si="21"/>
        <v>#DIV/0!</v>
      </c>
      <c r="AJ29" s="104" t="e">
        <f t="shared" si="21"/>
        <v>#DIV/0!</v>
      </c>
      <c r="AK29" s="104" t="e">
        <f t="shared" si="21"/>
        <v>#DIV/0!</v>
      </c>
    </row>
    <row r="30" spans="1:37"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4"/>
        <v>0</v>
      </c>
      <c r="M30" s="100"/>
      <c r="N30" s="13" t="s">
        <v>83</v>
      </c>
      <c r="O30" s="112" t="s">
        <v>84</v>
      </c>
      <c r="P30" s="39" t="s">
        <v>85</v>
      </c>
      <c r="Q30" s="15" t="s">
        <v>31</v>
      </c>
      <c r="R30" s="102"/>
      <c r="S30" s="102"/>
      <c r="T30" s="102"/>
      <c r="U30" s="102"/>
      <c r="V30" s="102"/>
      <c r="W30" s="102"/>
      <c r="X30" s="102"/>
      <c r="Y30" s="17">
        <f t="shared" si="9"/>
        <v>0</v>
      </c>
      <c r="Z30" s="100"/>
      <c r="AA30" s="13" t="s">
        <v>83</v>
      </c>
      <c r="AB30" s="38" t="s">
        <v>84</v>
      </c>
      <c r="AC30" s="39" t="s">
        <v>85</v>
      </c>
      <c r="AD30" s="104" t="e">
        <f t="shared" si="21"/>
        <v>#DIV/0!</v>
      </c>
      <c r="AE30" s="104" t="e">
        <f t="shared" si="21"/>
        <v>#DIV/0!</v>
      </c>
      <c r="AF30" s="104" t="e">
        <f t="shared" si="21"/>
        <v>#DIV/0!</v>
      </c>
      <c r="AG30" s="104" t="e">
        <f t="shared" si="21"/>
        <v>#DIV/0!</v>
      </c>
      <c r="AH30" s="104" t="e">
        <f t="shared" si="21"/>
        <v>#DIV/0!</v>
      </c>
      <c r="AI30" s="104" t="e">
        <f t="shared" si="21"/>
        <v>#DIV/0!</v>
      </c>
      <c r="AJ30" s="104" t="e">
        <f t="shared" si="21"/>
        <v>#DIV/0!</v>
      </c>
      <c r="AK30" s="104" t="e">
        <f t="shared" si="21"/>
        <v>#DIV/0!</v>
      </c>
    </row>
    <row r="31" spans="1:37"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4"/>
        <v>0</v>
      </c>
      <c r="M31" s="100"/>
      <c r="N31" s="35" t="s">
        <v>86</v>
      </c>
      <c r="O31" s="111" t="s">
        <v>87</v>
      </c>
      <c r="P31" s="37" t="s">
        <v>88</v>
      </c>
      <c r="Q31" s="15" t="s">
        <v>31</v>
      </c>
      <c r="R31" s="102"/>
      <c r="S31" s="102"/>
      <c r="T31" s="102"/>
      <c r="U31" s="102"/>
      <c r="V31" s="102"/>
      <c r="W31" s="102"/>
      <c r="X31" s="113"/>
      <c r="Y31" s="17">
        <f t="shared" si="9"/>
        <v>0</v>
      </c>
      <c r="Z31" s="100"/>
      <c r="AA31" s="35" t="s">
        <v>86</v>
      </c>
      <c r="AB31" s="36" t="s">
        <v>87</v>
      </c>
      <c r="AC31" s="37" t="s">
        <v>88</v>
      </c>
      <c r="AD31" s="104" t="e">
        <f t="shared" si="21"/>
        <v>#DIV/0!</v>
      </c>
      <c r="AE31" s="104" t="e">
        <f t="shared" si="21"/>
        <v>#DIV/0!</v>
      </c>
      <c r="AF31" s="104" t="e">
        <f t="shared" si="21"/>
        <v>#DIV/0!</v>
      </c>
      <c r="AG31" s="104" t="e">
        <f t="shared" si="21"/>
        <v>#DIV/0!</v>
      </c>
      <c r="AH31" s="104" t="e">
        <f t="shared" si="21"/>
        <v>#DIV/0!</v>
      </c>
      <c r="AI31" s="104" t="e">
        <f t="shared" si="21"/>
        <v>#DIV/0!</v>
      </c>
      <c r="AJ31" s="104" t="e">
        <f t="shared" si="21"/>
        <v>#DIV/0!</v>
      </c>
      <c r="AK31" s="104" t="e">
        <f t="shared" si="21"/>
        <v>#DIV/0!</v>
      </c>
    </row>
    <row r="32" spans="1:37" ht="17.5" x14ac:dyDescent="0.35">
      <c r="A32" s="35" t="s">
        <v>89</v>
      </c>
      <c r="B32" s="41" t="s">
        <v>90</v>
      </c>
      <c r="C32" s="42" t="s">
        <v>91</v>
      </c>
      <c r="D32" s="15" t="s">
        <v>31</v>
      </c>
      <c r="E32" s="24">
        <f t="shared" ref="E32:K32" si="24">SUM(E33:E34)</f>
        <v>0</v>
      </c>
      <c r="F32" s="24">
        <f t="shared" si="24"/>
        <v>0</v>
      </c>
      <c r="G32" s="24">
        <f t="shared" si="24"/>
        <v>0</v>
      </c>
      <c r="H32" s="24">
        <f t="shared" si="24"/>
        <v>0</v>
      </c>
      <c r="I32" s="24">
        <f t="shared" si="24"/>
        <v>0</v>
      </c>
      <c r="J32" s="24">
        <f t="shared" si="24"/>
        <v>0</v>
      </c>
      <c r="K32" s="24">
        <f t="shared" si="24"/>
        <v>0</v>
      </c>
      <c r="L32" s="17">
        <f t="shared" si="4"/>
        <v>0</v>
      </c>
      <c r="M32" s="100"/>
      <c r="N32" s="35" t="s">
        <v>89</v>
      </c>
      <c r="O32" s="41" t="s">
        <v>90</v>
      </c>
      <c r="P32" s="114" t="s">
        <v>91</v>
      </c>
      <c r="Q32" s="15" t="s">
        <v>31</v>
      </c>
      <c r="R32" s="24">
        <f t="shared" ref="R32:X32" si="25">SUM(R33:R34)</f>
        <v>0</v>
      </c>
      <c r="S32" s="24">
        <f t="shared" si="25"/>
        <v>0</v>
      </c>
      <c r="T32" s="24">
        <f t="shared" si="25"/>
        <v>0</v>
      </c>
      <c r="U32" s="24">
        <f t="shared" si="25"/>
        <v>0</v>
      </c>
      <c r="V32" s="24">
        <f t="shared" si="25"/>
        <v>0</v>
      </c>
      <c r="W32" s="24">
        <f t="shared" si="25"/>
        <v>0</v>
      </c>
      <c r="X32" s="24">
        <f t="shared" si="25"/>
        <v>0</v>
      </c>
      <c r="Y32" s="17">
        <f>SUM(R32:X32)</f>
        <v>0</v>
      </c>
      <c r="Z32" s="100"/>
      <c r="AA32" s="35" t="s">
        <v>89</v>
      </c>
      <c r="AB32" s="41" t="s">
        <v>90</v>
      </c>
      <c r="AC32" s="42" t="s">
        <v>91</v>
      </c>
      <c r="AD32" s="104" t="e">
        <f t="shared" si="21"/>
        <v>#DIV/0!</v>
      </c>
      <c r="AE32" s="104" t="e">
        <f t="shared" si="21"/>
        <v>#DIV/0!</v>
      </c>
      <c r="AF32" s="104" t="e">
        <f t="shared" si="21"/>
        <v>#DIV/0!</v>
      </c>
      <c r="AG32" s="104" t="e">
        <f t="shared" si="21"/>
        <v>#DIV/0!</v>
      </c>
      <c r="AH32" s="104" t="e">
        <f t="shared" si="21"/>
        <v>#DIV/0!</v>
      </c>
      <c r="AI32" s="104" t="e">
        <f t="shared" si="21"/>
        <v>#DIV/0!</v>
      </c>
      <c r="AJ32" s="104" t="e">
        <f t="shared" si="21"/>
        <v>#DIV/0!</v>
      </c>
      <c r="AK32" s="104" t="e">
        <f t="shared" si="21"/>
        <v>#DIV/0!</v>
      </c>
    </row>
    <row r="33" spans="1:37"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 t="shared" si="4"/>
        <v>0</v>
      </c>
      <c r="M33" s="100"/>
      <c r="N33" s="13" t="s">
        <v>92</v>
      </c>
      <c r="O33" s="43" t="s">
        <v>93</v>
      </c>
      <c r="P33" s="15"/>
      <c r="Q33" s="15" t="s">
        <v>31</v>
      </c>
      <c r="R33" s="102"/>
      <c r="S33" s="102"/>
      <c r="T33" s="102"/>
      <c r="U33" s="102"/>
      <c r="V33" s="102"/>
      <c r="W33" s="102"/>
      <c r="X33" s="102"/>
      <c r="Y33" s="17">
        <f t="shared" si="9"/>
        <v>0</v>
      </c>
      <c r="Z33" s="100"/>
      <c r="AA33" s="13" t="s">
        <v>92</v>
      </c>
      <c r="AB33" s="43" t="s">
        <v>93</v>
      </c>
      <c r="AC33" s="15"/>
      <c r="AD33" s="104" t="e">
        <f t="shared" si="21"/>
        <v>#DIV/0!</v>
      </c>
      <c r="AE33" s="104" t="e">
        <f t="shared" si="21"/>
        <v>#DIV/0!</v>
      </c>
      <c r="AF33" s="104" t="e">
        <f t="shared" si="21"/>
        <v>#DIV/0!</v>
      </c>
      <c r="AG33" s="104" t="e">
        <f t="shared" si="21"/>
        <v>#DIV/0!</v>
      </c>
      <c r="AH33" s="104" t="e">
        <f t="shared" si="21"/>
        <v>#DIV/0!</v>
      </c>
      <c r="AI33" s="104" t="e">
        <f t="shared" si="21"/>
        <v>#DIV/0!</v>
      </c>
      <c r="AJ33" s="104" t="e">
        <f t="shared" si="21"/>
        <v>#DIV/0!</v>
      </c>
      <c r="AK33" s="104" t="e">
        <f t="shared" si="21"/>
        <v>#DIV/0!</v>
      </c>
    </row>
    <row r="34" spans="1:37"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 t="shared" si="4"/>
        <v>0</v>
      </c>
      <c r="M34" s="100"/>
      <c r="N34" s="13" t="s">
        <v>94</v>
      </c>
      <c r="O34" s="43" t="s">
        <v>95</v>
      </c>
      <c r="P34" s="15"/>
      <c r="Q34" s="15" t="s">
        <v>31</v>
      </c>
      <c r="R34" s="102"/>
      <c r="S34" s="102"/>
      <c r="T34" s="102"/>
      <c r="U34" s="102"/>
      <c r="V34" s="102"/>
      <c r="W34" s="102"/>
      <c r="X34" s="102"/>
      <c r="Y34" s="17">
        <f>SUM(R34:X34)</f>
        <v>0</v>
      </c>
      <c r="Z34" s="100"/>
      <c r="AA34" s="13" t="s">
        <v>94</v>
      </c>
      <c r="AB34" s="43" t="s">
        <v>95</v>
      </c>
      <c r="AC34" s="15"/>
      <c r="AD34" s="104" t="e">
        <f t="shared" si="21"/>
        <v>#DIV/0!</v>
      </c>
      <c r="AE34" s="104" t="e">
        <f t="shared" si="21"/>
        <v>#DIV/0!</v>
      </c>
      <c r="AF34" s="104" t="e">
        <f t="shared" si="21"/>
        <v>#DIV/0!</v>
      </c>
      <c r="AG34" s="104" t="e">
        <f t="shared" si="21"/>
        <v>#DIV/0!</v>
      </c>
      <c r="AH34" s="104" t="e">
        <f t="shared" si="21"/>
        <v>#DIV/0!</v>
      </c>
      <c r="AI34" s="104" t="e">
        <f t="shared" si="21"/>
        <v>#DIV/0!</v>
      </c>
      <c r="AJ34" s="104" t="e">
        <f t="shared" si="21"/>
        <v>#DIV/0!</v>
      </c>
      <c r="AK34" s="104" t="e">
        <f t="shared" si="21"/>
        <v>#DIV/0!</v>
      </c>
    </row>
    <row r="35" spans="1:37" ht="51" customHeight="1" x14ac:dyDescent="0.45">
      <c r="A35" s="35" t="s">
        <v>96</v>
      </c>
      <c r="B35" s="41" t="s">
        <v>97</v>
      </c>
      <c r="C35" s="37" t="s">
        <v>98</v>
      </c>
      <c r="D35" s="15" t="s">
        <v>31</v>
      </c>
      <c r="E35" s="24">
        <f t="shared" ref="E35:K35" si="26">SUM(E36:E38)</f>
        <v>0</v>
      </c>
      <c r="F35" s="24">
        <f t="shared" si="26"/>
        <v>0</v>
      </c>
      <c r="G35" s="24">
        <f t="shared" si="26"/>
        <v>0</v>
      </c>
      <c r="H35" s="24">
        <f t="shared" si="26"/>
        <v>0</v>
      </c>
      <c r="I35" s="24">
        <f t="shared" si="26"/>
        <v>0</v>
      </c>
      <c r="J35" s="24">
        <f t="shared" si="26"/>
        <v>0</v>
      </c>
      <c r="K35" s="24">
        <f t="shared" si="26"/>
        <v>0</v>
      </c>
      <c r="L35" s="17">
        <f t="shared" si="4"/>
        <v>0</v>
      </c>
      <c r="M35" s="100"/>
      <c r="N35" s="35" t="s">
        <v>96</v>
      </c>
      <c r="O35" s="41" t="s">
        <v>97</v>
      </c>
      <c r="P35" s="37" t="s">
        <v>98</v>
      </c>
      <c r="Q35" s="15" t="s">
        <v>31</v>
      </c>
      <c r="R35" s="24">
        <f t="shared" ref="R35:X35" si="27">SUM(R36:R38)</f>
        <v>0</v>
      </c>
      <c r="S35" s="24">
        <f t="shared" si="27"/>
        <v>0</v>
      </c>
      <c r="T35" s="24">
        <f t="shared" si="27"/>
        <v>0</v>
      </c>
      <c r="U35" s="24">
        <f t="shared" si="27"/>
        <v>0</v>
      </c>
      <c r="V35" s="24">
        <f t="shared" si="27"/>
        <v>0</v>
      </c>
      <c r="W35" s="24">
        <f t="shared" si="27"/>
        <v>0</v>
      </c>
      <c r="X35" s="24">
        <f t="shared" si="27"/>
        <v>0</v>
      </c>
      <c r="Y35" s="17">
        <f>SUM(R35:X35)</f>
        <v>0</v>
      </c>
      <c r="Z35" s="100"/>
      <c r="AA35" s="35" t="s">
        <v>96</v>
      </c>
      <c r="AB35" s="41" t="s">
        <v>97</v>
      </c>
      <c r="AC35" s="37" t="s">
        <v>98</v>
      </c>
      <c r="AD35" s="104" t="e">
        <f t="shared" si="21"/>
        <v>#DIV/0!</v>
      </c>
      <c r="AE35" s="104" t="e">
        <f t="shared" si="21"/>
        <v>#DIV/0!</v>
      </c>
      <c r="AF35" s="104" t="e">
        <f t="shared" si="21"/>
        <v>#DIV/0!</v>
      </c>
      <c r="AG35" s="104" t="e">
        <f t="shared" si="21"/>
        <v>#DIV/0!</v>
      </c>
      <c r="AH35" s="104" t="e">
        <f t="shared" si="21"/>
        <v>#DIV/0!</v>
      </c>
      <c r="AI35" s="104" t="e">
        <f t="shared" si="21"/>
        <v>#DIV/0!</v>
      </c>
      <c r="AJ35" s="104" t="e">
        <f t="shared" si="21"/>
        <v>#DIV/0!</v>
      </c>
      <c r="AK35" s="104" t="e">
        <f t="shared" si="21"/>
        <v>#DIV/0!</v>
      </c>
    </row>
    <row r="36" spans="1:37"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si="4"/>
        <v>0</v>
      </c>
      <c r="M36" s="100"/>
      <c r="N36" s="13" t="s">
        <v>99</v>
      </c>
      <c r="O36" s="43" t="s">
        <v>100</v>
      </c>
      <c r="P36" s="15"/>
      <c r="Q36" s="15" t="s">
        <v>31</v>
      </c>
      <c r="R36" s="102"/>
      <c r="S36" s="102"/>
      <c r="T36" s="102"/>
      <c r="U36" s="102"/>
      <c r="V36" s="102"/>
      <c r="W36" s="102"/>
      <c r="X36" s="102">
        <v>0</v>
      </c>
      <c r="Y36" s="17">
        <f t="shared" si="9"/>
        <v>0</v>
      </c>
      <c r="Z36" s="100"/>
      <c r="AA36" s="13" t="s">
        <v>99</v>
      </c>
      <c r="AB36" s="43" t="s">
        <v>100</v>
      </c>
      <c r="AC36" s="15"/>
      <c r="AD36" s="104" t="e">
        <f t="shared" si="21"/>
        <v>#DIV/0!</v>
      </c>
      <c r="AE36" s="104" t="e">
        <f t="shared" si="21"/>
        <v>#DIV/0!</v>
      </c>
      <c r="AF36" s="104" t="e">
        <f t="shared" si="21"/>
        <v>#DIV/0!</v>
      </c>
      <c r="AG36" s="104" t="e">
        <f t="shared" si="21"/>
        <v>#DIV/0!</v>
      </c>
      <c r="AH36" s="104" t="e">
        <f t="shared" si="21"/>
        <v>#DIV/0!</v>
      </c>
      <c r="AI36" s="104" t="e">
        <f t="shared" si="21"/>
        <v>#DIV/0!</v>
      </c>
      <c r="AJ36" s="104" t="e">
        <f t="shared" si="21"/>
        <v>#DIV/0!</v>
      </c>
      <c r="AK36" s="104" t="e">
        <f t="shared" si="21"/>
        <v>#DIV/0!</v>
      </c>
    </row>
    <row r="37" spans="1:37"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4"/>
        <v>0</v>
      </c>
      <c r="M37" s="100"/>
      <c r="N37" s="13" t="s">
        <v>101</v>
      </c>
      <c r="O37" s="43" t="s">
        <v>102</v>
      </c>
      <c r="P37" s="15"/>
      <c r="Q37" s="15" t="s">
        <v>31</v>
      </c>
      <c r="R37" s="102"/>
      <c r="S37" s="102"/>
      <c r="T37" s="102"/>
      <c r="U37" s="102"/>
      <c r="V37" s="102"/>
      <c r="W37" s="102"/>
      <c r="X37" s="102">
        <v>0</v>
      </c>
      <c r="Y37" s="17">
        <f t="shared" si="9"/>
        <v>0</v>
      </c>
      <c r="Z37" s="100"/>
      <c r="AA37" s="13" t="s">
        <v>101</v>
      </c>
      <c r="AB37" s="43" t="s">
        <v>102</v>
      </c>
      <c r="AC37" s="15"/>
      <c r="AD37" s="104" t="e">
        <f t="shared" si="21"/>
        <v>#DIV/0!</v>
      </c>
      <c r="AE37" s="104" t="e">
        <f t="shared" si="21"/>
        <v>#DIV/0!</v>
      </c>
      <c r="AF37" s="104" t="e">
        <f t="shared" si="21"/>
        <v>#DIV/0!</v>
      </c>
      <c r="AG37" s="104" t="e">
        <f t="shared" si="21"/>
        <v>#DIV/0!</v>
      </c>
      <c r="AH37" s="104" t="e">
        <f t="shared" si="21"/>
        <v>#DIV/0!</v>
      </c>
      <c r="AI37" s="104" t="e">
        <f t="shared" si="21"/>
        <v>#DIV/0!</v>
      </c>
      <c r="AJ37" s="104" t="e">
        <f t="shared" si="21"/>
        <v>#DIV/0!</v>
      </c>
      <c r="AK37" s="104" t="e">
        <f t="shared" si="21"/>
        <v>#DIV/0!</v>
      </c>
    </row>
    <row r="38" spans="1:37"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4"/>
        <v>0</v>
      </c>
      <c r="M38" s="100"/>
      <c r="N38" s="13" t="s">
        <v>103</v>
      </c>
      <c r="O38" s="43" t="s">
        <v>104</v>
      </c>
      <c r="P38" s="15"/>
      <c r="Q38" s="15" t="s">
        <v>31</v>
      </c>
      <c r="R38" s="102"/>
      <c r="S38" s="102"/>
      <c r="T38" s="102"/>
      <c r="U38" s="102"/>
      <c r="V38" s="102"/>
      <c r="W38" s="102"/>
      <c r="X38" s="102">
        <v>0</v>
      </c>
      <c r="Y38" s="17">
        <f t="shared" si="9"/>
        <v>0</v>
      </c>
      <c r="Z38" s="100"/>
      <c r="AA38" s="13" t="s">
        <v>103</v>
      </c>
      <c r="AB38" s="43" t="s">
        <v>104</v>
      </c>
      <c r="AC38" s="15"/>
      <c r="AD38" s="104" t="e">
        <f t="shared" si="21"/>
        <v>#DIV/0!</v>
      </c>
      <c r="AE38" s="104" t="e">
        <f t="shared" si="21"/>
        <v>#DIV/0!</v>
      </c>
      <c r="AF38" s="104" t="e">
        <f t="shared" si="21"/>
        <v>#DIV/0!</v>
      </c>
      <c r="AG38" s="104" t="e">
        <f t="shared" si="21"/>
        <v>#DIV/0!</v>
      </c>
      <c r="AH38" s="104" t="e">
        <f t="shared" si="21"/>
        <v>#DIV/0!</v>
      </c>
      <c r="AI38" s="104" t="e">
        <f t="shared" si="21"/>
        <v>#DIV/0!</v>
      </c>
      <c r="AJ38" s="104" t="e">
        <f t="shared" si="21"/>
        <v>#DIV/0!</v>
      </c>
      <c r="AK38" s="104" t="e">
        <f t="shared" si="21"/>
        <v>#DIV/0!</v>
      </c>
    </row>
    <row r="39" spans="1:37"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4"/>
        <v>0</v>
      </c>
      <c r="M39" s="100"/>
      <c r="N39" s="35" t="s">
        <v>105</v>
      </c>
      <c r="O39" s="111" t="s">
        <v>106</v>
      </c>
      <c r="P39" s="37" t="s">
        <v>107</v>
      </c>
      <c r="Q39" s="15" t="s">
        <v>31</v>
      </c>
      <c r="R39" s="102"/>
      <c r="S39" s="102"/>
      <c r="T39" s="102"/>
      <c r="U39" s="102"/>
      <c r="V39" s="102"/>
      <c r="W39" s="102"/>
      <c r="X39" s="102">
        <v>0</v>
      </c>
      <c r="Y39" s="17">
        <f t="shared" si="9"/>
        <v>0</v>
      </c>
      <c r="Z39" s="100"/>
      <c r="AA39" s="35" t="s">
        <v>105</v>
      </c>
      <c r="AB39" s="36" t="s">
        <v>106</v>
      </c>
      <c r="AC39" s="37" t="s">
        <v>107</v>
      </c>
      <c r="AD39" s="104" t="e">
        <f t="shared" si="21"/>
        <v>#DIV/0!</v>
      </c>
      <c r="AE39" s="104" t="e">
        <f t="shared" si="21"/>
        <v>#DIV/0!</v>
      </c>
      <c r="AF39" s="104" t="e">
        <f t="shared" si="21"/>
        <v>#DIV/0!</v>
      </c>
      <c r="AG39" s="104" t="e">
        <f t="shared" si="21"/>
        <v>#DIV/0!</v>
      </c>
      <c r="AH39" s="104" t="e">
        <f t="shared" si="21"/>
        <v>#DIV/0!</v>
      </c>
      <c r="AI39" s="104" t="e">
        <f t="shared" si="21"/>
        <v>#DIV/0!</v>
      </c>
      <c r="AJ39" s="104" t="e">
        <f t="shared" si="21"/>
        <v>#DIV/0!</v>
      </c>
      <c r="AK39" s="104" t="e">
        <f t="shared" si="21"/>
        <v>#DIV/0!</v>
      </c>
    </row>
    <row r="40" spans="1:37"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4"/>
        <v>0</v>
      </c>
      <c r="M40" s="100"/>
      <c r="N40" s="35" t="s">
        <v>108</v>
      </c>
      <c r="O40" s="111" t="s">
        <v>109</v>
      </c>
      <c r="P40" s="37" t="s">
        <v>110</v>
      </c>
      <c r="Q40" s="15" t="s">
        <v>31</v>
      </c>
      <c r="R40" s="102"/>
      <c r="S40" s="102"/>
      <c r="T40" s="102"/>
      <c r="U40" s="102"/>
      <c r="V40" s="102"/>
      <c r="W40" s="102"/>
      <c r="X40" s="102">
        <v>0</v>
      </c>
      <c r="Y40" s="17">
        <f t="shared" si="9"/>
        <v>0</v>
      </c>
      <c r="Z40" s="100"/>
      <c r="AA40" s="35" t="s">
        <v>108</v>
      </c>
      <c r="AB40" s="36" t="s">
        <v>109</v>
      </c>
      <c r="AC40" s="37" t="s">
        <v>110</v>
      </c>
      <c r="AD40" s="104" t="e">
        <f t="shared" si="21"/>
        <v>#DIV/0!</v>
      </c>
      <c r="AE40" s="104" t="e">
        <f t="shared" si="21"/>
        <v>#DIV/0!</v>
      </c>
      <c r="AF40" s="104" t="e">
        <f t="shared" si="21"/>
        <v>#DIV/0!</v>
      </c>
      <c r="AG40" s="104" t="e">
        <f t="shared" si="21"/>
        <v>#DIV/0!</v>
      </c>
      <c r="AH40" s="104" t="e">
        <f t="shared" si="21"/>
        <v>#DIV/0!</v>
      </c>
      <c r="AI40" s="104" t="e">
        <f t="shared" si="21"/>
        <v>#DIV/0!</v>
      </c>
      <c r="AJ40" s="104" t="e">
        <f t="shared" si="21"/>
        <v>#DIV/0!</v>
      </c>
      <c r="AK40" s="104" t="e">
        <f t="shared" si="21"/>
        <v>#DIV/0!</v>
      </c>
    </row>
    <row r="41" spans="1:37"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4"/>
        <v>0</v>
      </c>
      <c r="M41" s="100"/>
      <c r="N41" s="35" t="s">
        <v>111</v>
      </c>
      <c r="O41" s="35" t="s">
        <v>112</v>
      </c>
      <c r="P41" s="37" t="s">
        <v>113</v>
      </c>
      <c r="Q41" s="15" t="s">
        <v>31</v>
      </c>
      <c r="R41" s="102"/>
      <c r="S41" s="102"/>
      <c r="T41" s="102"/>
      <c r="U41" s="102"/>
      <c r="V41" s="102"/>
      <c r="W41" s="102"/>
      <c r="X41" s="102"/>
      <c r="Y41" s="17">
        <f t="shared" si="9"/>
        <v>0</v>
      </c>
      <c r="Z41" s="100"/>
      <c r="AA41" s="35" t="s">
        <v>111</v>
      </c>
      <c r="AB41" s="35" t="s">
        <v>112</v>
      </c>
      <c r="AC41" s="37" t="s">
        <v>113</v>
      </c>
      <c r="AD41" s="104" t="e">
        <f t="shared" ref="AD41:AK50" si="28">E41/R41-1</f>
        <v>#DIV/0!</v>
      </c>
      <c r="AE41" s="104" t="e">
        <f t="shared" si="28"/>
        <v>#DIV/0!</v>
      </c>
      <c r="AF41" s="104" t="e">
        <f t="shared" si="28"/>
        <v>#DIV/0!</v>
      </c>
      <c r="AG41" s="104" t="e">
        <f t="shared" si="28"/>
        <v>#DIV/0!</v>
      </c>
      <c r="AH41" s="104" t="e">
        <f t="shared" si="28"/>
        <v>#DIV/0!</v>
      </c>
      <c r="AI41" s="104" t="e">
        <f t="shared" si="28"/>
        <v>#DIV/0!</v>
      </c>
      <c r="AJ41" s="104" t="e">
        <f t="shared" si="28"/>
        <v>#DIV/0!</v>
      </c>
      <c r="AK41" s="104" t="e">
        <f t="shared" si="28"/>
        <v>#DIV/0!</v>
      </c>
    </row>
    <row r="42" spans="1:37" ht="18" x14ac:dyDescent="0.45">
      <c r="A42" s="20" t="s">
        <v>114</v>
      </c>
      <c r="B42" s="21" t="s">
        <v>200</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4"/>
        <v>0</v>
      </c>
      <c r="M42" s="100"/>
      <c r="N42" s="20" t="s">
        <v>114</v>
      </c>
      <c r="O42" s="21" t="s">
        <v>200</v>
      </c>
      <c r="P42" s="22" t="s">
        <v>115</v>
      </c>
      <c r="Q42" s="22" t="s">
        <v>31</v>
      </c>
      <c r="R42" s="115"/>
      <c r="S42" s="115"/>
      <c r="T42" s="115"/>
      <c r="U42" s="115"/>
      <c r="V42" s="115"/>
      <c r="W42" s="115"/>
      <c r="X42" s="115">
        <v>0</v>
      </c>
      <c r="Y42" s="23">
        <f t="shared" si="9"/>
        <v>0</v>
      </c>
      <c r="Z42" s="100"/>
      <c r="AA42" s="20" t="s">
        <v>114</v>
      </c>
      <c r="AB42" s="21" t="s">
        <v>200</v>
      </c>
      <c r="AC42" s="22" t="s">
        <v>115</v>
      </c>
      <c r="AD42" s="107" t="e">
        <f t="shared" si="28"/>
        <v>#DIV/0!</v>
      </c>
      <c r="AE42" s="107" t="e">
        <f t="shared" si="28"/>
        <v>#DIV/0!</v>
      </c>
      <c r="AF42" s="107" t="e">
        <f t="shared" si="28"/>
        <v>#DIV/0!</v>
      </c>
      <c r="AG42" s="107" t="e">
        <f t="shared" si="28"/>
        <v>#DIV/0!</v>
      </c>
      <c r="AH42" s="107" t="e">
        <f t="shared" si="28"/>
        <v>#DIV/0!</v>
      </c>
      <c r="AI42" s="107" t="e">
        <f t="shared" si="28"/>
        <v>#DIV/0!</v>
      </c>
      <c r="AJ42" s="107" t="e">
        <f t="shared" si="28"/>
        <v>#DIV/0!</v>
      </c>
      <c r="AK42" s="107" t="e">
        <f t="shared" si="28"/>
        <v>#DIV/0!</v>
      </c>
    </row>
    <row r="43" spans="1:37"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4"/>
        <v>0</v>
      </c>
      <c r="M43" s="100"/>
      <c r="N43" s="20" t="s">
        <v>116</v>
      </c>
      <c r="O43" s="21" t="s">
        <v>117</v>
      </c>
      <c r="P43" s="33" t="s">
        <v>118</v>
      </c>
      <c r="Q43" s="45" t="s">
        <v>31</v>
      </c>
      <c r="R43" s="116"/>
      <c r="S43" s="116"/>
      <c r="T43" s="116"/>
      <c r="U43" s="116"/>
      <c r="V43" s="116"/>
      <c r="W43" s="116"/>
      <c r="X43" s="116"/>
      <c r="Y43" s="23">
        <f t="shared" si="9"/>
        <v>0</v>
      </c>
      <c r="Z43" s="100"/>
      <c r="AA43" s="20" t="s">
        <v>116</v>
      </c>
      <c r="AB43" s="21" t="s">
        <v>117</v>
      </c>
      <c r="AC43" s="33" t="s">
        <v>118</v>
      </c>
      <c r="AD43" s="107" t="e">
        <f t="shared" si="28"/>
        <v>#DIV/0!</v>
      </c>
      <c r="AE43" s="107" t="e">
        <f t="shared" si="28"/>
        <v>#DIV/0!</v>
      </c>
      <c r="AF43" s="107" t="e">
        <f t="shared" si="28"/>
        <v>#DIV/0!</v>
      </c>
      <c r="AG43" s="107" t="e">
        <f t="shared" si="28"/>
        <v>#DIV/0!</v>
      </c>
      <c r="AH43" s="107" t="e">
        <f t="shared" si="28"/>
        <v>#DIV/0!</v>
      </c>
      <c r="AI43" s="107" t="e">
        <f t="shared" si="28"/>
        <v>#DIV/0!</v>
      </c>
      <c r="AJ43" s="107" t="e">
        <f t="shared" si="28"/>
        <v>#DIV/0!</v>
      </c>
      <c r="AK43" s="107" t="e">
        <f t="shared" si="28"/>
        <v>#DIV/0!</v>
      </c>
    </row>
    <row r="44" spans="1:37" ht="37.5" customHeight="1" x14ac:dyDescent="0.35">
      <c r="A44" s="46" t="s">
        <v>119</v>
      </c>
      <c r="B44" s="47" t="s">
        <v>120</v>
      </c>
      <c r="C44" s="33" t="s">
        <v>121</v>
      </c>
      <c r="D44" s="33" t="s">
        <v>31</v>
      </c>
      <c r="E44" s="23">
        <f t="shared" ref="E44:K44" si="29">E9+E18+SUM(E42:E43)</f>
        <v>0</v>
      </c>
      <c r="F44" s="23">
        <f t="shared" si="29"/>
        <v>0</v>
      </c>
      <c r="G44" s="23">
        <f t="shared" si="29"/>
        <v>0</v>
      </c>
      <c r="H44" s="23">
        <f t="shared" si="29"/>
        <v>0</v>
      </c>
      <c r="I44" s="23">
        <f t="shared" si="29"/>
        <v>0</v>
      </c>
      <c r="J44" s="23">
        <f t="shared" si="29"/>
        <v>0</v>
      </c>
      <c r="K44" s="23">
        <f t="shared" si="29"/>
        <v>0</v>
      </c>
      <c r="L44" s="23">
        <f t="shared" si="4"/>
        <v>0</v>
      </c>
      <c r="M44" s="117"/>
      <c r="N44" s="46" t="s">
        <v>119</v>
      </c>
      <c r="O44" s="47" t="s">
        <v>120</v>
      </c>
      <c r="P44" s="33" t="s">
        <v>121</v>
      </c>
      <c r="Q44" s="33" t="s">
        <v>31</v>
      </c>
      <c r="R44" s="23">
        <f t="shared" ref="R44:X44" si="30">R9+R18+SUM(R42:R43)</f>
        <v>0</v>
      </c>
      <c r="S44" s="23">
        <f t="shared" si="30"/>
        <v>0</v>
      </c>
      <c r="T44" s="23">
        <f t="shared" si="30"/>
        <v>0</v>
      </c>
      <c r="U44" s="23">
        <f t="shared" si="30"/>
        <v>0</v>
      </c>
      <c r="V44" s="23">
        <f t="shared" si="30"/>
        <v>0</v>
      </c>
      <c r="W44" s="23">
        <f t="shared" si="30"/>
        <v>0</v>
      </c>
      <c r="X44" s="23">
        <f t="shared" si="30"/>
        <v>0</v>
      </c>
      <c r="Y44" s="23">
        <f t="shared" si="9"/>
        <v>0</v>
      </c>
      <c r="Z44" s="117"/>
      <c r="AA44" s="46" t="s">
        <v>119</v>
      </c>
      <c r="AB44" s="47" t="s">
        <v>176</v>
      </c>
      <c r="AC44" s="33" t="s">
        <v>121</v>
      </c>
      <c r="AD44" s="107" t="e">
        <f t="shared" si="28"/>
        <v>#DIV/0!</v>
      </c>
      <c r="AE44" s="107" t="e">
        <f t="shared" si="28"/>
        <v>#DIV/0!</v>
      </c>
      <c r="AF44" s="107" t="e">
        <f t="shared" si="28"/>
        <v>#DIV/0!</v>
      </c>
      <c r="AG44" s="107" t="e">
        <f t="shared" si="28"/>
        <v>#DIV/0!</v>
      </c>
      <c r="AH44" s="107" t="e">
        <f t="shared" si="28"/>
        <v>#DIV/0!</v>
      </c>
      <c r="AI44" s="107" t="e">
        <f t="shared" si="28"/>
        <v>#DIV/0!</v>
      </c>
      <c r="AJ44" s="107" t="e">
        <f t="shared" si="28"/>
        <v>#DIV/0!</v>
      </c>
      <c r="AK44" s="107" t="e">
        <f t="shared" si="28"/>
        <v>#DIV/0!</v>
      </c>
    </row>
    <row r="45" spans="1:37" ht="32.25" customHeight="1" x14ac:dyDescent="0.35">
      <c r="A45" s="48" t="s">
        <v>122</v>
      </c>
      <c r="B45" s="49" t="s">
        <v>123</v>
      </c>
      <c r="C45" s="50" t="s">
        <v>124</v>
      </c>
      <c r="D45" s="51" t="s">
        <v>31</v>
      </c>
      <c r="E45" s="52">
        <f t="shared" ref="E45:L45" si="31">E46-E47+E48+E49</f>
        <v>0</v>
      </c>
      <c r="F45" s="52">
        <f t="shared" si="31"/>
        <v>0</v>
      </c>
      <c r="G45" s="52">
        <f t="shared" si="31"/>
        <v>0</v>
      </c>
      <c r="H45" s="52">
        <f t="shared" si="31"/>
        <v>0</v>
      </c>
      <c r="I45" s="52">
        <f t="shared" si="31"/>
        <v>0</v>
      </c>
      <c r="J45" s="52">
        <f t="shared" si="31"/>
        <v>0</v>
      </c>
      <c r="K45" s="52">
        <f t="shared" si="31"/>
        <v>0</v>
      </c>
      <c r="L45" s="52">
        <f t="shared" si="31"/>
        <v>0</v>
      </c>
      <c r="M45" s="100"/>
      <c r="N45" s="48" t="s">
        <v>122</v>
      </c>
      <c r="O45" s="49" t="s">
        <v>123</v>
      </c>
      <c r="P45" s="118" t="s">
        <v>124</v>
      </c>
      <c r="Q45" s="51" t="s">
        <v>31</v>
      </c>
      <c r="R45" s="52">
        <f>R46-R47+R48+R49</f>
        <v>0</v>
      </c>
      <c r="S45" s="52">
        <f t="shared" ref="S45:X45" si="32">S46-S47+S48+S49</f>
        <v>0</v>
      </c>
      <c r="T45" s="52">
        <f t="shared" si="32"/>
        <v>0</v>
      </c>
      <c r="U45" s="52">
        <f t="shared" si="32"/>
        <v>0</v>
      </c>
      <c r="V45" s="52">
        <f t="shared" si="32"/>
        <v>0</v>
      </c>
      <c r="W45" s="52">
        <f t="shared" si="32"/>
        <v>0</v>
      </c>
      <c r="X45" s="52">
        <f t="shared" si="32"/>
        <v>0</v>
      </c>
      <c r="Y45" s="52">
        <f>Y46-Y47+Y48+Y49</f>
        <v>0</v>
      </c>
      <c r="Z45" s="100"/>
      <c r="AA45" s="48" t="s">
        <v>122</v>
      </c>
      <c r="AB45" s="49" t="s">
        <v>123</v>
      </c>
      <c r="AC45" s="50" t="s">
        <v>124</v>
      </c>
      <c r="AD45" s="119" t="e">
        <f t="shared" si="28"/>
        <v>#DIV/0!</v>
      </c>
      <c r="AE45" s="119" t="e">
        <f t="shared" si="28"/>
        <v>#DIV/0!</v>
      </c>
      <c r="AF45" s="119" t="e">
        <f t="shared" si="28"/>
        <v>#DIV/0!</v>
      </c>
      <c r="AG45" s="119" t="e">
        <f t="shared" si="28"/>
        <v>#DIV/0!</v>
      </c>
      <c r="AH45" s="119" t="e">
        <f t="shared" si="28"/>
        <v>#DIV/0!</v>
      </c>
      <c r="AI45" s="119" t="e">
        <f t="shared" si="28"/>
        <v>#DIV/0!</v>
      </c>
      <c r="AJ45" s="119" t="e">
        <f t="shared" si="28"/>
        <v>#DIV/0!</v>
      </c>
      <c r="AK45" s="119" t="e">
        <f t="shared" si="28"/>
        <v>#DIV/0!</v>
      </c>
    </row>
    <row r="46" spans="1:37"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3" t="s">
        <v>125</v>
      </c>
      <c r="O46" s="14" t="s">
        <v>126</v>
      </c>
      <c r="P46" s="15" t="s">
        <v>127</v>
      </c>
      <c r="Q46" s="15" t="s">
        <v>31</v>
      </c>
      <c r="R46" s="102"/>
      <c r="S46" s="102"/>
      <c r="T46" s="102"/>
      <c r="U46" s="102"/>
      <c r="V46" s="102"/>
      <c r="W46" s="102"/>
      <c r="X46" s="102"/>
      <c r="Y46" s="17">
        <f>SUM(R46:X46)</f>
        <v>0</v>
      </c>
      <c r="Z46" s="100"/>
      <c r="AA46" s="13" t="s">
        <v>125</v>
      </c>
      <c r="AB46" s="14" t="s">
        <v>126</v>
      </c>
      <c r="AC46" s="15" t="s">
        <v>127</v>
      </c>
      <c r="AD46" s="104" t="e">
        <f t="shared" si="28"/>
        <v>#DIV/0!</v>
      </c>
      <c r="AE46" s="104" t="e">
        <f t="shared" si="28"/>
        <v>#DIV/0!</v>
      </c>
      <c r="AF46" s="104" t="e">
        <f t="shared" si="28"/>
        <v>#DIV/0!</v>
      </c>
      <c r="AG46" s="104" t="e">
        <f t="shared" si="28"/>
        <v>#DIV/0!</v>
      </c>
      <c r="AH46" s="104" t="e">
        <f t="shared" si="28"/>
        <v>#DIV/0!</v>
      </c>
      <c r="AI46" s="104" t="e">
        <f t="shared" si="28"/>
        <v>#DIV/0!</v>
      </c>
      <c r="AJ46" s="104" t="e">
        <f t="shared" si="28"/>
        <v>#DIV/0!</v>
      </c>
      <c r="AK46" s="104" t="e">
        <f t="shared" si="28"/>
        <v>#DIV/0!</v>
      </c>
    </row>
    <row r="47" spans="1:37"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3" t="s">
        <v>128</v>
      </c>
      <c r="O47" s="54" t="s">
        <v>129</v>
      </c>
      <c r="P47" s="55" t="s">
        <v>130</v>
      </c>
      <c r="Q47" s="55" t="s">
        <v>31</v>
      </c>
      <c r="R47" s="121"/>
      <c r="S47" s="121"/>
      <c r="T47" s="121"/>
      <c r="U47" s="121"/>
      <c r="V47" s="121"/>
      <c r="W47" s="121"/>
      <c r="X47" s="121"/>
      <c r="Y47" s="57">
        <f t="shared" si="9"/>
        <v>0</v>
      </c>
      <c r="Z47" s="120"/>
      <c r="AA47" s="53" t="s">
        <v>128</v>
      </c>
      <c r="AB47" s="54" t="s">
        <v>129</v>
      </c>
      <c r="AC47" s="55" t="s">
        <v>130</v>
      </c>
      <c r="AD47" s="104" t="e">
        <f t="shared" si="28"/>
        <v>#DIV/0!</v>
      </c>
      <c r="AE47" s="104" t="e">
        <f t="shared" si="28"/>
        <v>#DIV/0!</v>
      </c>
      <c r="AF47" s="104" t="e">
        <f t="shared" si="28"/>
        <v>#DIV/0!</v>
      </c>
      <c r="AG47" s="104" t="e">
        <f t="shared" si="28"/>
        <v>#DIV/0!</v>
      </c>
      <c r="AH47" s="104" t="e">
        <f t="shared" si="28"/>
        <v>#DIV/0!</v>
      </c>
      <c r="AI47" s="104" t="e">
        <f t="shared" si="28"/>
        <v>#DIV/0!</v>
      </c>
      <c r="AJ47" s="104" t="e">
        <f t="shared" si="28"/>
        <v>#DIV/0!</v>
      </c>
      <c r="AK47" s="104" t="e">
        <f t="shared" si="28"/>
        <v>#DIV/0!</v>
      </c>
    </row>
    <row r="48" spans="1:37"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3" t="s">
        <v>131</v>
      </c>
      <c r="O48" s="14" t="s">
        <v>132</v>
      </c>
      <c r="P48" s="15" t="s">
        <v>133</v>
      </c>
      <c r="Q48" s="15" t="s">
        <v>31</v>
      </c>
      <c r="R48" s="102"/>
      <c r="S48" s="102"/>
      <c r="T48" s="102"/>
      <c r="U48" s="102"/>
      <c r="V48" s="102"/>
      <c r="W48" s="102"/>
      <c r="X48" s="102"/>
      <c r="Y48" s="17">
        <f t="shared" si="9"/>
        <v>0</v>
      </c>
      <c r="Z48" s="100"/>
      <c r="AA48" s="13" t="s">
        <v>131</v>
      </c>
      <c r="AB48" s="14" t="s">
        <v>177</v>
      </c>
      <c r="AC48" s="15" t="s">
        <v>133</v>
      </c>
      <c r="AD48" s="104" t="e">
        <f t="shared" si="28"/>
        <v>#DIV/0!</v>
      </c>
      <c r="AE48" s="104" t="e">
        <f t="shared" si="28"/>
        <v>#DIV/0!</v>
      </c>
      <c r="AF48" s="104" t="e">
        <f t="shared" si="28"/>
        <v>#DIV/0!</v>
      </c>
      <c r="AG48" s="104" t="e">
        <f t="shared" si="28"/>
        <v>#DIV/0!</v>
      </c>
      <c r="AH48" s="104" t="e">
        <f t="shared" si="28"/>
        <v>#DIV/0!</v>
      </c>
      <c r="AI48" s="104" t="e">
        <f t="shared" si="28"/>
        <v>#DIV/0!</v>
      </c>
      <c r="AJ48" s="104" t="e">
        <f t="shared" si="28"/>
        <v>#DIV/0!</v>
      </c>
      <c r="AK48" s="104"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3" t="s">
        <v>134</v>
      </c>
      <c r="O49" s="14" t="s">
        <v>135</v>
      </c>
      <c r="P49" s="15" t="s">
        <v>136</v>
      </c>
      <c r="Q49" s="15" t="s">
        <v>31</v>
      </c>
      <c r="R49" s="102"/>
      <c r="S49" s="102"/>
      <c r="T49" s="102"/>
      <c r="U49" s="102"/>
      <c r="V49" s="102"/>
      <c r="W49" s="102"/>
      <c r="X49" s="102"/>
      <c r="Y49" s="17">
        <f t="shared" si="9"/>
        <v>0</v>
      </c>
      <c r="Z49" s="100"/>
      <c r="AA49" s="13" t="s">
        <v>134</v>
      </c>
      <c r="AB49" s="14" t="s">
        <v>135</v>
      </c>
      <c r="AC49" s="15" t="s">
        <v>136</v>
      </c>
      <c r="AD49" s="104" t="e">
        <f t="shared" si="28"/>
        <v>#DIV/0!</v>
      </c>
      <c r="AE49" s="104" t="e">
        <f t="shared" si="28"/>
        <v>#DIV/0!</v>
      </c>
      <c r="AF49" s="104" t="e">
        <f t="shared" si="28"/>
        <v>#DIV/0!</v>
      </c>
      <c r="AG49" s="104" t="e">
        <f t="shared" si="28"/>
        <v>#DIV/0!</v>
      </c>
      <c r="AH49" s="104" t="e">
        <f t="shared" si="28"/>
        <v>#DIV/0!</v>
      </c>
      <c r="AI49" s="104" t="e">
        <f t="shared" si="28"/>
        <v>#DIV/0!</v>
      </c>
      <c r="AJ49" s="104" t="e">
        <f t="shared" si="28"/>
        <v>#DIV/0!</v>
      </c>
      <c r="AK49" s="104" t="e">
        <f t="shared" si="28"/>
        <v>#DIV/0!</v>
      </c>
    </row>
    <row r="50" spans="1:37" ht="30" x14ac:dyDescent="0.35">
      <c r="A50" s="59" t="s">
        <v>137</v>
      </c>
      <c r="B50" s="60" t="s">
        <v>138</v>
      </c>
      <c r="C50" s="61" t="s">
        <v>139</v>
      </c>
      <c r="D50" s="61" t="s">
        <v>31</v>
      </c>
      <c r="E50" s="62">
        <f t="shared" ref="E50:K50" si="33">E44-E45</f>
        <v>0</v>
      </c>
      <c r="F50" s="62">
        <f t="shared" si="33"/>
        <v>0</v>
      </c>
      <c r="G50" s="62">
        <f t="shared" si="33"/>
        <v>0</v>
      </c>
      <c r="H50" s="62">
        <f t="shared" si="33"/>
        <v>0</v>
      </c>
      <c r="I50" s="62">
        <f t="shared" si="33"/>
        <v>0</v>
      </c>
      <c r="J50" s="62">
        <f t="shared" si="33"/>
        <v>0</v>
      </c>
      <c r="K50" s="62">
        <f t="shared" si="33"/>
        <v>0</v>
      </c>
      <c r="L50" s="62">
        <f>SUM(E50:K50)</f>
        <v>0</v>
      </c>
      <c r="M50" s="100"/>
      <c r="N50" s="59" t="s">
        <v>137</v>
      </c>
      <c r="O50" s="60" t="s">
        <v>178</v>
      </c>
      <c r="P50" s="61" t="s">
        <v>139</v>
      </c>
      <c r="Q50" s="61" t="s">
        <v>31</v>
      </c>
      <c r="R50" s="62">
        <f t="shared" ref="R50:X50" si="34">R44-R45</f>
        <v>0</v>
      </c>
      <c r="S50" s="62">
        <f t="shared" si="34"/>
        <v>0</v>
      </c>
      <c r="T50" s="62">
        <f t="shared" si="34"/>
        <v>0</v>
      </c>
      <c r="U50" s="62">
        <f t="shared" si="34"/>
        <v>0</v>
      </c>
      <c r="V50" s="62">
        <f t="shared" si="34"/>
        <v>0</v>
      </c>
      <c r="W50" s="62">
        <f t="shared" si="34"/>
        <v>0</v>
      </c>
      <c r="X50" s="62">
        <f t="shared" si="34"/>
        <v>0</v>
      </c>
      <c r="Y50" s="62">
        <f t="shared" si="9"/>
        <v>0</v>
      </c>
      <c r="Z50" s="100"/>
      <c r="AA50" s="59" t="s">
        <v>137</v>
      </c>
      <c r="AB50" s="60" t="s">
        <v>138</v>
      </c>
      <c r="AC50" s="61" t="s">
        <v>139</v>
      </c>
      <c r="AD50" s="122" t="e">
        <f t="shared" si="28"/>
        <v>#DIV/0!</v>
      </c>
      <c r="AE50" s="122" t="e">
        <f t="shared" si="28"/>
        <v>#DIV/0!</v>
      </c>
      <c r="AF50" s="122" t="e">
        <f t="shared" si="28"/>
        <v>#DIV/0!</v>
      </c>
      <c r="AG50" s="122" t="e">
        <f t="shared" si="28"/>
        <v>#DIV/0!</v>
      </c>
      <c r="AH50" s="122" t="e">
        <f t="shared" si="28"/>
        <v>#DIV/0!</v>
      </c>
      <c r="AI50" s="122" t="e">
        <f t="shared" si="28"/>
        <v>#DIV/0!</v>
      </c>
      <c r="AJ50" s="122" t="e">
        <f t="shared" si="28"/>
        <v>#DIV/0!</v>
      </c>
      <c r="AK50" s="122" t="e">
        <f t="shared" si="28"/>
        <v>#DIV/0!</v>
      </c>
    </row>
    <row r="51" spans="1:37" s="163" customFormat="1" x14ac:dyDescent="0.35">
      <c r="A51" s="177" t="s">
        <v>140</v>
      </c>
      <c r="B51" s="64" t="s">
        <v>141</v>
      </c>
      <c r="C51" s="65"/>
      <c r="D51" s="66"/>
      <c r="E51" s="67"/>
      <c r="F51" s="67"/>
      <c r="G51" s="67"/>
      <c r="H51" s="67"/>
      <c r="I51" s="67"/>
      <c r="J51" s="67"/>
      <c r="K51" s="67"/>
      <c r="L51" s="67"/>
      <c r="M51" s="100"/>
      <c r="N51" s="63" t="s">
        <v>140</v>
      </c>
      <c r="O51" s="64" t="s">
        <v>179</v>
      </c>
      <c r="P51" s="65"/>
      <c r="Q51" s="66"/>
      <c r="R51" s="123"/>
      <c r="S51" s="123"/>
      <c r="T51" s="123"/>
      <c r="U51" s="123"/>
      <c r="V51" s="123"/>
      <c r="W51" s="123"/>
      <c r="X51" s="123"/>
      <c r="Y51" s="123"/>
      <c r="Z51" s="100"/>
      <c r="AA51" s="63" t="s">
        <v>140</v>
      </c>
      <c r="AB51" s="64" t="s">
        <v>141</v>
      </c>
      <c r="AC51" s="65"/>
      <c r="AD51" s="67"/>
      <c r="AE51" s="67"/>
      <c r="AF51" s="67"/>
      <c r="AG51" s="67"/>
      <c r="AH51" s="67"/>
      <c r="AI51" s="67"/>
      <c r="AJ51" s="67"/>
      <c r="AK51" s="67"/>
    </row>
    <row r="52" spans="1:37" s="163" customFormat="1" ht="17.5" x14ac:dyDescent="0.35">
      <c r="A52" s="178" t="s">
        <v>142</v>
      </c>
      <c r="B52" s="69" t="s">
        <v>143</v>
      </c>
      <c r="C52" s="70" t="s">
        <v>144</v>
      </c>
      <c r="D52" s="71" t="s">
        <v>27</v>
      </c>
      <c r="E52" s="72">
        <v>0</v>
      </c>
      <c r="F52" s="72">
        <v>0</v>
      </c>
      <c r="G52" s="72">
        <v>0</v>
      </c>
      <c r="H52" s="72">
        <v>0</v>
      </c>
      <c r="I52" s="72">
        <v>0</v>
      </c>
      <c r="J52" s="72">
        <v>0</v>
      </c>
      <c r="K52" s="72">
        <v>0</v>
      </c>
      <c r="L52" s="67"/>
      <c r="M52" s="100"/>
      <c r="N52" s="124" t="s">
        <v>142</v>
      </c>
      <c r="O52" s="125" t="s">
        <v>180</v>
      </c>
      <c r="P52" s="126" t="s">
        <v>181</v>
      </c>
      <c r="Q52" s="71" t="s">
        <v>27</v>
      </c>
      <c r="R52" s="127">
        <v>0</v>
      </c>
      <c r="S52" s="127">
        <v>0</v>
      </c>
      <c r="T52" s="127">
        <v>0</v>
      </c>
      <c r="U52" s="127">
        <v>0</v>
      </c>
      <c r="V52" s="127">
        <v>0</v>
      </c>
      <c r="W52" s="127">
        <v>0</v>
      </c>
      <c r="X52" s="127">
        <v>0</v>
      </c>
      <c r="Y52" s="128"/>
      <c r="Z52" s="100"/>
      <c r="AA52" s="68" t="s">
        <v>142</v>
      </c>
      <c r="AB52" s="69" t="s">
        <v>143</v>
      </c>
      <c r="AC52" s="70" t="s">
        <v>144</v>
      </c>
      <c r="AD52" s="67"/>
      <c r="AE52" s="67"/>
      <c r="AF52" s="67"/>
      <c r="AG52" s="67"/>
      <c r="AH52" s="67"/>
      <c r="AI52" s="67"/>
      <c r="AJ52" s="67"/>
      <c r="AK52" s="67"/>
    </row>
    <row r="53" spans="1:37" s="163" customFormat="1" ht="17.5" x14ac:dyDescent="0.35">
      <c r="A53" s="178" t="s">
        <v>145</v>
      </c>
      <c r="B53" s="69" t="s">
        <v>146</v>
      </c>
      <c r="C53" s="70" t="s">
        <v>147</v>
      </c>
      <c r="D53" s="71" t="s">
        <v>31</v>
      </c>
      <c r="E53" s="73">
        <f t="shared" ref="E53:K53" si="35">E52*E50</f>
        <v>0</v>
      </c>
      <c r="F53" s="73">
        <f t="shared" si="35"/>
        <v>0</v>
      </c>
      <c r="G53" s="73">
        <f t="shared" si="35"/>
        <v>0</v>
      </c>
      <c r="H53" s="73">
        <f t="shared" si="35"/>
        <v>0</v>
      </c>
      <c r="I53" s="73">
        <f t="shared" si="35"/>
        <v>0</v>
      </c>
      <c r="J53" s="73">
        <f t="shared" si="35"/>
        <v>0</v>
      </c>
      <c r="K53" s="73">
        <f t="shared" si="35"/>
        <v>0</v>
      </c>
      <c r="L53" s="67"/>
      <c r="M53" s="100"/>
      <c r="N53" s="124" t="s">
        <v>145</v>
      </c>
      <c r="O53" s="125" t="s">
        <v>182</v>
      </c>
      <c r="P53" s="126" t="s">
        <v>183</v>
      </c>
      <c r="Q53" s="71" t="s">
        <v>31</v>
      </c>
      <c r="R53" s="129">
        <f t="shared" ref="R53:X53" si="36">R52*R50</f>
        <v>0</v>
      </c>
      <c r="S53" s="129">
        <f t="shared" si="36"/>
        <v>0</v>
      </c>
      <c r="T53" s="129">
        <f t="shared" si="36"/>
        <v>0</v>
      </c>
      <c r="U53" s="129">
        <f t="shared" si="36"/>
        <v>0</v>
      </c>
      <c r="V53" s="129">
        <f t="shared" si="36"/>
        <v>0</v>
      </c>
      <c r="W53" s="129">
        <f t="shared" si="36"/>
        <v>0</v>
      </c>
      <c r="X53" s="129">
        <f t="shared" si="36"/>
        <v>0</v>
      </c>
      <c r="Y53" s="128"/>
      <c r="Z53" s="100"/>
      <c r="AA53" s="68" t="s">
        <v>145</v>
      </c>
      <c r="AB53" s="69" t="s">
        <v>146</v>
      </c>
      <c r="AC53" s="70" t="s">
        <v>147</v>
      </c>
      <c r="AD53" s="67"/>
      <c r="AE53" s="67"/>
      <c r="AF53" s="67"/>
      <c r="AG53" s="67"/>
      <c r="AH53" s="67"/>
      <c r="AI53" s="67"/>
      <c r="AJ53" s="67"/>
      <c r="AK53" s="67"/>
    </row>
    <row r="54" spans="1:37" s="163" customFormat="1" ht="30" x14ac:dyDescent="0.35">
      <c r="A54" s="177" t="s">
        <v>148</v>
      </c>
      <c r="B54" s="64" t="s">
        <v>149</v>
      </c>
      <c r="C54" s="65" t="s">
        <v>150</v>
      </c>
      <c r="D54" s="66" t="s">
        <v>31</v>
      </c>
      <c r="E54" s="185">
        <f t="shared" ref="E54:K54" si="37">E50+E53</f>
        <v>0</v>
      </c>
      <c r="F54" s="185">
        <f t="shared" si="37"/>
        <v>0</v>
      </c>
      <c r="G54" s="185">
        <f t="shared" si="37"/>
        <v>0</v>
      </c>
      <c r="H54" s="185">
        <f t="shared" si="37"/>
        <v>0</v>
      </c>
      <c r="I54" s="185">
        <f t="shared" si="37"/>
        <v>0</v>
      </c>
      <c r="J54" s="185">
        <f t="shared" si="37"/>
        <v>0</v>
      </c>
      <c r="K54" s="185">
        <f t="shared" si="37"/>
        <v>0</v>
      </c>
      <c r="L54" s="185">
        <f>SUM(E54:K54)</f>
        <v>0</v>
      </c>
      <c r="M54" s="100"/>
      <c r="N54" s="63" t="s">
        <v>148</v>
      </c>
      <c r="O54" s="64" t="s">
        <v>184</v>
      </c>
      <c r="P54" s="65" t="s">
        <v>150</v>
      </c>
      <c r="Q54" s="66" t="s">
        <v>31</v>
      </c>
      <c r="R54" s="185">
        <v>0</v>
      </c>
      <c r="S54" s="185">
        <v>0</v>
      </c>
      <c r="T54" s="185">
        <v>0</v>
      </c>
      <c r="U54" s="185">
        <v>0</v>
      </c>
      <c r="V54" s="185">
        <v>0</v>
      </c>
      <c r="W54" s="185">
        <v>0</v>
      </c>
      <c r="X54" s="185">
        <v>0</v>
      </c>
      <c r="Y54" s="185">
        <f>SUM(R54:X54)</f>
        <v>0</v>
      </c>
      <c r="Z54" s="100"/>
      <c r="AA54" s="63" t="s">
        <v>148</v>
      </c>
      <c r="AB54" s="64" t="s">
        <v>149</v>
      </c>
      <c r="AC54" s="65" t="s">
        <v>150</v>
      </c>
      <c r="AD54" s="186" t="e">
        <f t="shared" ref="AD54:AK54" si="38">E54/R54-1</f>
        <v>#DIV/0!</v>
      </c>
      <c r="AE54" s="186" t="e">
        <f t="shared" si="38"/>
        <v>#DIV/0!</v>
      </c>
      <c r="AF54" s="186" t="e">
        <f t="shared" si="38"/>
        <v>#DIV/0!</v>
      </c>
      <c r="AG54" s="186" t="e">
        <f t="shared" si="38"/>
        <v>#DIV/0!</v>
      </c>
      <c r="AH54" s="186" t="e">
        <f t="shared" si="38"/>
        <v>#DIV/0!</v>
      </c>
      <c r="AI54" s="186" t="e">
        <f t="shared" si="38"/>
        <v>#DIV/0!</v>
      </c>
      <c r="AJ54" s="186" t="e">
        <f t="shared" si="38"/>
        <v>#DIV/0!</v>
      </c>
      <c r="AK54" s="186" t="e">
        <f t="shared" si="38"/>
        <v>#DIV/0!</v>
      </c>
    </row>
    <row r="55" spans="1:37" s="79" customFormat="1" ht="31" x14ac:dyDescent="0.35">
      <c r="A55" s="187" t="s">
        <v>151</v>
      </c>
      <c r="B55" s="188" t="s">
        <v>152</v>
      </c>
      <c r="C55" s="189" t="s">
        <v>153</v>
      </c>
      <c r="D55" s="189" t="s">
        <v>31</v>
      </c>
      <c r="E55" s="190">
        <f>'Speka esosha maksa'!E55</f>
        <v>0</v>
      </c>
      <c r="F55" s="190">
        <f>'Speka esosha maksa'!F55</f>
        <v>0</v>
      </c>
      <c r="G55" s="190">
        <f>'Speka esosha maksa'!G55</f>
        <v>0</v>
      </c>
      <c r="H55" s="190">
        <f>'Speka esosha maksa'!H55</f>
        <v>0</v>
      </c>
      <c r="I55" s="190">
        <f>'Speka esosha maksa'!I55</f>
        <v>0</v>
      </c>
      <c r="J55" s="190">
        <f>'Speka esosha maksa'!J55</f>
        <v>0</v>
      </c>
      <c r="K55" s="190">
        <f>'Speka esosha maksa'!K55</f>
        <v>0</v>
      </c>
      <c r="L55" s="191">
        <f>SUM(E55:K55)</f>
        <v>0</v>
      </c>
      <c r="M55" s="100"/>
      <c r="N55" s="187" t="s">
        <v>151</v>
      </c>
      <c r="O55" s="188" t="s">
        <v>152</v>
      </c>
      <c r="P55" s="189" t="s">
        <v>153</v>
      </c>
      <c r="Q55" s="189" t="s">
        <v>31</v>
      </c>
      <c r="R55" s="192">
        <v>0</v>
      </c>
      <c r="S55" s="192">
        <v>0</v>
      </c>
      <c r="T55" s="192">
        <v>0</v>
      </c>
      <c r="U55" s="192">
        <v>0</v>
      </c>
      <c r="V55" s="192">
        <v>0</v>
      </c>
      <c r="W55" s="192">
        <v>0</v>
      </c>
      <c r="X55" s="192">
        <v>0</v>
      </c>
      <c r="Y55" s="193">
        <f>SUM(R55:X55)</f>
        <v>0</v>
      </c>
      <c r="Z55" s="100"/>
      <c r="AA55" s="187" t="s">
        <v>151</v>
      </c>
      <c r="AB55" s="188" t="s">
        <v>185</v>
      </c>
      <c r="AC55" s="189" t="s">
        <v>153</v>
      </c>
      <c r="AD55" s="194">
        <v>0</v>
      </c>
      <c r="AE55" s="194">
        <v>0</v>
      </c>
      <c r="AF55" s="194">
        <v>0</v>
      </c>
      <c r="AG55" s="194">
        <v>0</v>
      </c>
      <c r="AH55" s="194">
        <v>0</v>
      </c>
      <c r="AI55" s="194">
        <v>0</v>
      </c>
      <c r="AJ55" s="194">
        <v>0</v>
      </c>
      <c r="AK55" s="195">
        <f>SUM(AD55:AJ55)</f>
        <v>0</v>
      </c>
    </row>
    <row r="56" spans="1:37" s="79" customFormat="1" ht="30" x14ac:dyDescent="0.35">
      <c r="A56" s="80" t="s">
        <v>154</v>
      </c>
      <c r="B56" s="81" t="s">
        <v>155</v>
      </c>
      <c r="C56" s="82" t="s">
        <v>156</v>
      </c>
      <c r="D56" s="82" t="s">
        <v>31</v>
      </c>
      <c r="E56" s="83">
        <f t="shared" ref="E56:K56" si="39">E53-E55</f>
        <v>0</v>
      </c>
      <c r="F56" s="83">
        <f t="shared" si="39"/>
        <v>0</v>
      </c>
      <c r="G56" s="83">
        <f t="shared" si="39"/>
        <v>0</v>
      </c>
      <c r="H56" s="83">
        <f t="shared" si="39"/>
        <v>0</v>
      </c>
      <c r="I56" s="83">
        <f t="shared" si="39"/>
        <v>0</v>
      </c>
      <c r="J56" s="83">
        <f t="shared" si="39"/>
        <v>0</v>
      </c>
      <c r="K56" s="83">
        <f t="shared" si="39"/>
        <v>0</v>
      </c>
      <c r="L56" s="83">
        <f>SUM(E56:K56)</f>
        <v>0</v>
      </c>
      <c r="M56" s="100"/>
      <c r="N56" s="80" t="s">
        <v>154</v>
      </c>
      <c r="O56" s="81" t="s">
        <v>186</v>
      </c>
      <c r="P56" s="82" t="s">
        <v>187</v>
      </c>
      <c r="Q56" s="82" t="s">
        <v>31</v>
      </c>
      <c r="R56" s="83">
        <f t="shared" ref="R56:X56" si="40">R54-R50</f>
        <v>0</v>
      </c>
      <c r="S56" s="83">
        <f t="shared" si="40"/>
        <v>0</v>
      </c>
      <c r="T56" s="83">
        <f t="shared" si="40"/>
        <v>0</v>
      </c>
      <c r="U56" s="83">
        <f t="shared" si="40"/>
        <v>0</v>
      </c>
      <c r="V56" s="83">
        <f t="shared" si="40"/>
        <v>0</v>
      </c>
      <c r="W56" s="83">
        <f t="shared" si="40"/>
        <v>0</v>
      </c>
      <c r="X56" s="83">
        <f t="shared" si="40"/>
        <v>0</v>
      </c>
      <c r="Y56" s="83">
        <f>SUM(R56:X56)</f>
        <v>0</v>
      </c>
      <c r="Z56" s="100"/>
      <c r="AA56" s="80" t="s">
        <v>154</v>
      </c>
      <c r="AB56" s="81" t="s">
        <v>188</v>
      </c>
      <c r="AC56" s="196" t="s">
        <v>189</v>
      </c>
      <c r="AD56" s="83">
        <f>E56-R56</f>
        <v>0</v>
      </c>
      <c r="AE56" s="83">
        <f t="shared" ref="AE56:AJ56" si="41">F56-S56</f>
        <v>0</v>
      </c>
      <c r="AF56" s="83">
        <f t="shared" si="41"/>
        <v>0</v>
      </c>
      <c r="AG56" s="83">
        <f t="shared" si="41"/>
        <v>0</v>
      </c>
      <c r="AH56" s="83">
        <f t="shared" si="41"/>
        <v>0</v>
      </c>
      <c r="AI56" s="83">
        <f t="shared" si="41"/>
        <v>0</v>
      </c>
      <c r="AJ56" s="83">
        <f t="shared" si="41"/>
        <v>0</v>
      </c>
      <c r="AK56" s="83">
        <f>L56-Y56</f>
        <v>0</v>
      </c>
    </row>
    <row r="57" spans="1:37" ht="30" x14ac:dyDescent="0.35">
      <c r="A57" s="59" t="s">
        <v>157</v>
      </c>
      <c r="B57" s="60" t="s">
        <v>158</v>
      </c>
      <c r="C57" s="61" t="s">
        <v>159</v>
      </c>
      <c r="D57" s="61" t="s">
        <v>31</v>
      </c>
      <c r="E57" s="62">
        <f t="shared" ref="E57:K57" si="42">E54-E55</f>
        <v>0</v>
      </c>
      <c r="F57" s="62">
        <f t="shared" si="42"/>
        <v>0</v>
      </c>
      <c r="G57" s="62">
        <f t="shared" si="42"/>
        <v>0</v>
      </c>
      <c r="H57" s="62">
        <f t="shared" si="42"/>
        <v>0</v>
      </c>
      <c r="I57" s="62">
        <f t="shared" si="42"/>
        <v>0</v>
      </c>
      <c r="J57" s="62">
        <f t="shared" si="42"/>
        <v>0</v>
      </c>
      <c r="K57" s="62">
        <f t="shared" si="42"/>
        <v>0</v>
      </c>
      <c r="L57" s="62">
        <f>SUM(E57:K57)</f>
        <v>0</v>
      </c>
      <c r="M57" s="100"/>
      <c r="N57" s="59" t="s">
        <v>157</v>
      </c>
      <c r="O57" s="60" t="s">
        <v>190</v>
      </c>
      <c r="P57" s="61" t="s">
        <v>159</v>
      </c>
      <c r="Q57" s="61" t="s">
        <v>31</v>
      </c>
      <c r="R57" s="62">
        <f t="shared" ref="R57:X57" si="43">R50</f>
        <v>0</v>
      </c>
      <c r="S57" s="62">
        <f t="shared" si="43"/>
        <v>0</v>
      </c>
      <c r="T57" s="62">
        <f t="shared" si="43"/>
        <v>0</v>
      </c>
      <c r="U57" s="62">
        <f t="shared" si="43"/>
        <v>0</v>
      </c>
      <c r="V57" s="62">
        <f t="shared" si="43"/>
        <v>0</v>
      </c>
      <c r="W57" s="62">
        <f t="shared" si="43"/>
        <v>0</v>
      </c>
      <c r="X57" s="62">
        <f t="shared" si="43"/>
        <v>0</v>
      </c>
      <c r="Y57" s="62">
        <f>SUM(R57:X57)</f>
        <v>0</v>
      </c>
      <c r="Z57" s="100"/>
    </row>
    <row r="58" spans="1:37" ht="30" x14ac:dyDescent="0.35">
      <c r="A58" s="59" t="s">
        <v>160</v>
      </c>
      <c r="B58" s="84" t="s">
        <v>161</v>
      </c>
      <c r="C58" s="61" t="s">
        <v>162</v>
      </c>
      <c r="D58" s="61" t="s">
        <v>163</v>
      </c>
      <c r="E58" s="85" t="e">
        <f t="shared" ref="E58:K58" si="44">IF(E57/E6&lt;=0,0,E57/E6)</f>
        <v>#DIV/0!</v>
      </c>
      <c r="F58" s="85" t="e">
        <f t="shared" si="44"/>
        <v>#DIV/0!</v>
      </c>
      <c r="G58" s="85" t="e">
        <f t="shared" si="44"/>
        <v>#DIV/0!</v>
      </c>
      <c r="H58" s="85" t="e">
        <f t="shared" si="44"/>
        <v>#DIV/0!</v>
      </c>
      <c r="I58" s="85" t="e">
        <f t="shared" si="44"/>
        <v>#DIV/0!</v>
      </c>
      <c r="J58" s="85" t="e">
        <f t="shared" si="44"/>
        <v>#DIV/0!</v>
      </c>
      <c r="K58" s="85" t="e">
        <f t="shared" si="44"/>
        <v>#DIV/0!</v>
      </c>
      <c r="N58" s="59" t="s">
        <v>160</v>
      </c>
      <c r="O58" s="135" t="s">
        <v>191</v>
      </c>
      <c r="P58" s="61" t="s">
        <v>162</v>
      </c>
      <c r="Q58" s="61" t="s">
        <v>163</v>
      </c>
      <c r="R58" s="85" t="e">
        <f t="shared" ref="R58:X58" si="45">IF(R57/R6&lt;=0,0,R57/R6)</f>
        <v>#DIV/0!</v>
      </c>
      <c r="S58" s="85" t="e">
        <f t="shared" si="45"/>
        <v>#DIV/0!</v>
      </c>
      <c r="T58" s="85" t="e">
        <f t="shared" si="45"/>
        <v>#DIV/0!</v>
      </c>
      <c r="U58" s="85" t="e">
        <f t="shared" si="45"/>
        <v>#DIV/0!</v>
      </c>
      <c r="V58" s="85" t="e">
        <f t="shared" si="45"/>
        <v>#DIV/0!</v>
      </c>
      <c r="W58" s="85" t="e">
        <f t="shared" si="45"/>
        <v>#DIV/0!</v>
      </c>
      <c r="X58" s="85" t="e">
        <f t="shared" si="45"/>
        <v>#DIV/0!</v>
      </c>
      <c r="Z58" s="100"/>
    </row>
    <row r="59" spans="1:37" s="163" customFormat="1" ht="60" customHeight="1" x14ac:dyDescent="0.35">
      <c r="A59" s="203" t="s">
        <v>164</v>
      </c>
      <c r="B59" s="203"/>
      <c r="C59" s="203"/>
      <c r="D59" s="161"/>
      <c r="E59" s="162"/>
      <c r="F59" s="162"/>
      <c r="G59" s="162"/>
      <c r="H59" s="162"/>
      <c r="I59" s="162"/>
      <c r="J59" s="162"/>
      <c r="K59" s="162"/>
      <c r="M59" s="134"/>
      <c r="O59" s="184" t="s">
        <v>192</v>
      </c>
      <c r="P59" s="161"/>
      <c r="Q59" s="161"/>
      <c r="Z59" s="100"/>
    </row>
    <row r="60" spans="1:37" x14ac:dyDescent="0.35">
      <c r="A60" s="88" t="s">
        <v>165</v>
      </c>
      <c r="B60" s="89"/>
      <c r="O60" s="136" t="s">
        <v>193</v>
      </c>
      <c r="Z60" s="100"/>
    </row>
    <row r="61" spans="1:37" ht="104.25" customHeight="1" x14ac:dyDescent="0.35">
      <c r="B61" s="90"/>
      <c r="O61" s="90"/>
    </row>
    <row r="62" spans="1:37" ht="15.75" customHeight="1" x14ac:dyDescent="0.35">
      <c r="B62" s="92"/>
      <c r="E62" s="93"/>
      <c r="F62" s="93"/>
      <c r="O62" s="92"/>
      <c r="R62" s="93"/>
      <c r="S62" s="93"/>
      <c r="AD62" s="93"/>
      <c r="AE62" s="93"/>
    </row>
    <row r="63" spans="1:37" ht="16.5" customHeight="1" x14ac:dyDescent="0.35">
      <c r="B63" s="92"/>
      <c r="E63" s="93"/>
      <c r="F63" s="93"/>
      <c r="O63" s="92"/>
      <c r="R63" s="93"/>
      <c r="S63" s="93"/>
    </row>
    <row r="64" spans="1:37" x14ac:dyDescent="0.35">
      <c r="B64" s="92"/>
      <c r="E64" s="93"/>
      <c r="F64" s="93"/>
      <c r="M64" s="137"/>
      <c r="O64" s="92"/>
      <c r="R64" s="93"/>
      <c r="S64" s="93"/>
      <c r="Z64" s="137"/>
    </row>
    <row r="65" spans="1:19" x14ac:dyDescent="0.35">
      <c r="B65" s="92"/>
      <c r="E65" s="93"/>
      <c r="F65" s="93"/>
      <c r="O65" s="92"/>
      <c r="R65" s="93"/>
      <c r="S65" s="93"/>
    </row>
    <row r="66" spans="1:19" x14ac:dyDescent="0.35">
      <c r="B66" s="92"/>
      <c r="E66" s="93"/>
      <c r="F66" s="93"/>
      <c r="O66" s="92"/>
      <c r="R66" s="93"/>
      <c r="S66" s="93"/>
    </row>
    <row r="67" spans="1:19" x14ac:dyDescent="0.35">
      <c r="A67" s="92"/>
      <c r="B67" s="92"/>
      <c r="E67" s="93"/>
      <c r="F67" s="93"/>
      <c r="N67" s="92"/>
      <c r="O67" s="92"/>
      <c r="R67" s="93"/>
      <c r="S67" s="93"/>
    </row>
    <row r="68" spans="1:19" x14ac:dyDescent="0.35">
      <c r="B68" s="92"/>
      <c r="E68" s="93"/>
      <c r="F68" s="93"/>
      <c r="O68" s="92"/>
      <c r="R68" s="93"/>
      <c r="S68" s="93"/>
    </row>
    <row r="69" spans="1:19" x14ac:dyDescent="0.35">
      <c r="B69" s="92"/>
      <c r="E69" s="93"/>
      <c r="F69" s="93"/>
    </row>
    <row r="70" spans="1:19" x14ac:dyDescent="0.35">
      <c r="D70" s="1"/>
    </row>
  </sheetData>
  <mergeCells count="28">
    <mergeCell ref="D1:L1"/>
    <mergeCell ref="P1:Y1"/>
    <mergeCell ref="AA1:AC1"/>
    <mergeCell ref="AD1:AK1"/>
    <mergeCell ref="D2:L2"/>
    <mergeCell ref="R2:Y2"/>
    <mergeCell ref="AD2:AK2"/>
    <mergeCell ref="B3:B4"/>
    <mergeCell ref="C3:C4"/>
    <mergeCell ref="D3:D4"/>
    <mergeCell ref="E3:I3"/>
    <mergeCell ref="J3:K3"/>
    <mergeCell ref="AI3:AJ3"/>
    <mergeCell ref="AK3:AK4"/>
    <mergeCell ref="A59:C59"/>
    <mergeCell ref="W3:X3"/>
    <mergeCell ref="Y3:Y4"/>
    <mergeCell ref="AA3:AA4"/>
    <mergeCell ref="AB3:AB4"/>
    <mergeCell ref="AC3:AC4"/>
    <mergeCell ref="AD3:AH3"/>
    <mergeCell ref="L3:L4"/>
    <mergeCell ref="N3:N4"/>
    <mergeCell ref="O3:O4"/>
    <mergeCell ref="P3:P4"/>
    <mergeCell ref="Q3:Q4"/>
    <mergeCell ref="R3:V3"/>
    <mergeCell ref="A3:A4"/>
  </mergeCells>
  <hyperlinks>
    <hyperlink ref="O2" r:id="rId1" xr:uid="{ECDA5186-632B-469F-A20E-8E78818DD56B}"/>
    <hyperlink ref="P2" r:id="rId2" xr:uid="{7DACC12E-24E6-42AF-94FF-0F5A6ACEBC32}"/>
    <hyperlink ref="B2" r:id="rId3" xr:uid="{984B7E3F-8285-4CF9-8A28-14BF05A33746}"/>
    <hyperlink ref="C2" r:id="rId4" xr:uid="{17C5F9ED-87AB-4BDB-88BC-FAAAE2CB7F3A}"/>
    <hyperlink ref="AB2" r:id="rId5" xr:uid="{CE378E94-622D-4C50-99E5-D38AD1C6CBA1}"/>
  </hyperlinks>
  <pageMargins left="0.7" right="0.7" top="0.75" bottom="0.75" header="0.3" footer="0.3"/>
  <pageSetup paperSize="9" orientation="portrait" verticalDpi="0"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F89-104B-47CB-81CF-78C0FDCB2808}">
  <sheetPr>
    <tabColor rgb="FFFFC000"/>
  </sheetPr>
  <dimension ref="A1:AZ65"/>
  <sheetViews>
    <sheetView showGridLines="0" zoomScale="70" zoomScaleNormal="70" workbookViewId="0">
      <pane xSplit="3" ySplit="4" topLeftCell="D5" activePane="bottomRight" state="frozen"/>
      <selection activeCell="AD30" sqref="AD30"/>
      <selection pane="topRight" activeCell="AD30" sqref="AD30"/>
      <selection pane="bottomLeft" activeCell="AD30" sqref="AD30"/>
      <selection pane="bottomRight" activeCell="AF18" sqref="AF18"/>
    </sheetView>
  </sheetViews>
  <sheetFormatPr defaultColWidth="13.17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1" width="13.81640625" style="1" customWidth="1" outlineLevel="1"/>
    <col min="12" max="12" width="14.81640625" style="1" customWidth="1" outlineLevel="1"/>
    <col min="13" max="13" width="2.54296875" style="134" customWidth="1"/>
    <col min="14" max="14" width="8.81640625" style="1" customWidth="1"/>
    <col min="15" max="15" width="57.26953125" style="8" customWidth="1"/>
    <col min="16" max="16" width="13.54296875" style="86" customWidth="1"/>
    <col min="17" max="23" width="13.81640625" style="1" customWidth="1"/>
    <col min="24" max="24" width="14.81640625" style="1" customWidth="1"/>
    <col min="25" max="25" width="1.54296875" style="134" customWidth="1"/>
    <col min="26" max="26" width="7.81640625" style="1" customWidth="1"/>
    <col min="27" max="27" width="57.81640625" style="1" customWidth="1"/>
    <col min="28" max="28" width="12.54296875" style="1" customWidth="1"/>
    <col min="29" max="30" width="15.54296875" style="1" bestFit="1" customWidth="1"/>
    <col min="31" max="32" width="13.1796875" style="1"/>
    <col min="33" max="33" width="12.7265625" style="1" customWidth="1"/>
    <col min="34" max="35" width="15.1796875" style="1" customWidth="1"/>
    <col min="36" max="36" width="14.453125" style="1" customWidth="1"/>
    <col min="37" max="37" width="21.7265625" style="1" bestFit="1" customWidth="1"/>
    <col min="38" max="16384" width="13.1796875" style="1"/>
  </cols>
  <sheetData>
    <row r="1" spans="1:52" ht="37.5" customHeight="1" x14ac:dyDescent="0.35">
      <c r="B1" s="2"/>
      <c r="C1" s="3"/>
      <c r="D1" s="204"/>
      <c r="E1" s="204"/>
      <c r="F1" s="204"/>
      <c r="G1" s="204"/>
      <c r="H1" s="204"/>
      <c r="I1" s="204"/>
      <c r="J1" s="204"/>
      <c r="K1" s="204"/>
      <c r="L1" s="204"/>
      <c r="M1" s="94"/>
      <c r="O1" s="2"/>
      <c r="P1" s="3"/>
      <c r="Q1" s="204"/>
      <c r="R1" s="204"/>
      <c r="S1" s="204"/>
      <c r="T1" s="204"/>
      <c r="U1" s="204"/>
      <c r="V1" s="204"/>
      <c r="W1" s="204"/>
      <c r="X1" s="204"/>
      <c r="Y1" s="94"/>
      <c r="Z1" s="211" t="s">
        <v>201</v>
      </c>
      <c r="AA1" s="211"/>
      <c r="AB1" s="211"/>
      <c r="AC1" s="204" t="s">
        <v>168</v>
      </c>
      <c r="AD1" s="204"/>
      <c r="AE1" s="204"/>
      <c r="AF1" s="204"/>
      <c r="AG1" s="204"/>
      <c r="AH1" s="204"/>
      <c r="AI1" s="204"/>
      <c r="AJ1" s="204"/>
    </row>
    <row r="2" spans="1:52" ht="40.5" customHeight="1" x14ac:dyDescent="0.35">
      <c r="B2" s="4" t="s">
        <v>0</v>
      </c>
      <c r="C2" s="5" t="s">
        <v>1</v>
      </c>
      <c r="D2" s="204" t="s">
        <v>169</v>
      </c>
      <c r="E2" s="204"/>
      <c r="F2" s="204"/>
      <c r="G2" s="204"/>
      <c r="H2" s="204"/>
      <c r="I2" s="204"/>
      <c r="J2" s="204"/>
      <c r="K2" s="204"/>
      <c r="L2" s="204"/>
      <c r="M2" s="95"/>
      <c r="O2" s="4" t="s">
        <v>0</v>
      </c>
      <c r="P2" s="5" t="s">
        <v>1</v>
      </c>
      <c r="Q2" s="212" t="s">
        <v>170</v>
      </c>
      <c r="R2" s="213"/>
      <c r="S2" s="213"/>
      <c r="T2" s="213"/>
      <c r="U2" s="213"/>
      <c r="V2" s="213"/>
      <c r="W2" s="213"/>
      <c r="X2" s="214"/>
      <c r="Y2" s="95"/>
      <c r="Z2" s="98"/>
      <c r="AA2" s="98"/>
      <c r="AB2" s="98"/>
      <c r="AC2" s="215" t="s">
        <v>171</v>
      </c>
      <c r="AD2" s="215"/>
      <c r="AE2" s="215"/>
      <c r="AF2" s="215"/>
      <c r="AG2" s="215"/>
      <c r="AH2" s="215"/>
      <c r="AI2" s="215"/>
      <c r="AJ2" s="215"/>
    </row>
    <row r="3" spans="1:52" ht="24.65" customHeight="1" x14ac:dyDescent="0.35">
      <c r="A3" s="206" t="s">
        <v>2</v>
      </c>
      <c r="B3" s="207" t="s">
        <v>3</v>
      </c>
      <c r="C3" s="207" t="s">
        <v>4</v>
      </c>
      <c r="D3" s="207" t="s">
        <v>5</v>
      </c>
      <c r="E3" s="208" t="s">
        <v>6</v>
      </c>
      <c r="F3" s="208"/>
      <c r="G3" s="208"/>
      <c r="H3" s="208"/>
      <c r="I3" s="208"/>
      <c r="J3" s="209" t="s">
        <v>205</v>
      </c>
      <c r="K3" s="210"/>
      <c r="L3" s="208" t="s">
        <v>7</v>
      </c>
      <c r="M3" s="95"/>
      <c r="N3" s="206" t="s">
        <v>2</v>
      </c>
      <c r="O3" s="207" t="s">
        <v>3</v>
      </c>
      <c r="P3" s="207" t="s">
        <v>4</v>
      </c>
      <c r="Q3" s="208" t="s">
        <v>6</v>
      </c>
      <c r="R3" s="208"/>
      <c r="S3" s="208"/>
      <c r="T3" s="208"/>
      <c r="U3" s="208"/>
      <c r="V3" s="209" t="s">
        <v>205</v>
      </c>
      <c r="W3" s="210"/>
      <c r="X3" s="208" t="s">
        <v>7</v>
      </c>
      <c r="Y3" s="95"/>
      <c r="Z3" s="206" t="s">
        <v>2</v>
      </c>
      <c r="AA3" s="207" t="s">
        <v>3</v>
      </c>
      <c r="AB3" s="207" t="s">
        <v>4</v>
      </c>
      <c r="AC3" s="208" t="s">
        <v>6</v>
      </c>
      <c r="AD3" s="208"/>
      <c r="AE3" s="208"/>
      <c r="AF3" s="208"/>
      <c r="AG3" s="208"/>
      <c r="AH3" s="209" t="s">
        <v>205</v>
      </c>
      <c r="AI3" s="210"/>
      <c r="AJ3" s="208" t="s">
        <v>7</v>
      </c>
    </row>
    <row r="4" spans="1:52" s="8" customFormat="1" ht="28.5" customHeight="1" x14ac:dyDescent="0.35">
      <c r="A4" s="206"/>
      <c r="B4" s="207"/>
      <c r="C4" s="207"/>
      <c r="D4" s="207"/>
      <c r="E4" s="6" t="s">
        <v>8</v>
      </c>
      <c r="F4" s="6" t="s">
        <v>9</v>
      </c>
      <c r="G4" s="6" t="s">
        <v>10</v>
      </c>
      <c r="H4" s="6" t="s">
        <v>11</v>
      </c>
      <c r="I4" s="6" t="s">
        <v>12</v>
      </c>
      <c r="J4" s="6" t="s">
        <v>13</v>
      </c>
      <c r="K4" s="6" t="s">
        <v>14</v>
      </c>
      <c r="L4" s="208"/>
      <c r="M4" s="95"/>
      <c r="N4" s="206"/>
      <c r="O4" s="207"/>
      <c r="P4" s="207"/>
      <c r="Q4" s="6" t="s">
        <v>8</v>
      </c>
      <c r="R4" s="6" t="s">
        <v>9</v>
      </c>
      <c r="S4" s="6" t="s">
        <v>10</v>
      </c>
      <c r="T4" s="6" t="s">
        <v>11</v>
      </c>
      <c r="U4" s="6" t="s">
        <v>12</v>
      </c>
      <c r="V4" s="6" t="s">
        <v>13</v>
      </c>
      <c r="W4" s="6" t="s">
        <v>14</v>
      </c>
      <c r="X4" s="208"/>
      <c r="Y4" s="95"/>
      <c r="Z4" s="206"/>
      <c r="AA4" s="207"/>
      <c r="AB4" s="207"/>
      <c r="AC4" s="6" t="s">
        <v>172</v>
      </c>
      <c r="AD4" s="6" t="s">
        <v>173</v>
      </c>
      <c r="AE4" s="6" t="s">
        <v>10</v>
      </c>
      <c r="AF4" s="6" t="s">
        <v>11</v>
      </c>
      <c r="AG4" s="6" t="s">
        <v>12</v>
      </c>
      <c r="AH4" s="6" t="s">
        <v>13</v>
      </c>
      <c r="AI4" s="6" t="s">
        <v>14</v>
      </c>
      <c r="AJ4" s="208"/>
      <c r="AK4" s="138" t="s">
        <v>194</v>
      </c>
      <c r="AQ4" s="7"/>
      <c r="AR4" s="7"/>
      <c r="AS4" s="7"/>
      <c r="AT4" s="7"/>
      <c r="AU4" s="7"/>
      <c r="AV4" s="7"/>
      <c r="AW4" s="7"/>
      <c r="AX4" s="7"/>
      <c r="AY4" s="7"/>
      <c r="AZ4" s="7"/>
    </row>
    <row r="5" spans="1:52" ht="30.5" x14ac:dyDescent="0.35">
      <c r="A5" s="9" t="s">
        <v>15</v>
      </c>
      <c r="B5" s="10" t="s">
        <v>16</v>
      </c>
      <c r="C5" s="11" t="s">
        <v>17</v>
      </c>
      <c r="D5" s="11"/>
      <c r="E5" s="12"/>
      <c r="F5" s="12"/>
      <c r="G5" s="12"/>
      <c r="H5" s="12"/>
      <c r="I5" s="12"/>
      <c r="J5" s="12"/>
      <c r="K5" s="12"/>
      <c r="L5" s="12"/>
      <c r="M5" s="99"/>
      <c r="N5" s="9" t="s">
        <v>15</v>
      </c>
      <c r="O5" s="10" t="s">
        <v>16</v>
      </c>
      <c r="P5" s="11" t="s">
        <v>17</v>
      </c>
      <c r="Q5" s="12"/>
      <c r="R5" s="12"/>
      <c r="S5" s="12"/>
      <c r="T5" s="12"/>
      <c r="U5" s="12"/>
      <c r="V5" s="12"/>
      <c r="W5" s="12"/>
      <c r="X5" s="12"/>
      <c r="Y5" s="99"/>
      <c r="Z5" s="9" t="s">
        <v>15</v>
      </c>
      <c r="AA5" s="10" t="s">
        <v>174</v>
      </c>
      <c r="AB5" s="11" t="s">
        <v>17</v>
      </c>
      <c r="AC5" s="12"/>
      <c r="AD5" s="12"/>
      <c r="AE5" s="12"/>
      <c r="AF5" s="12"/>
      <c r="AG5" s="12"/>
      <c r="AH5" s="12"/>
      <c r="AI5" s="12"/>
      <c r="AJ5" s="12"/>
    </row>
    <row r="6" spans="1:52"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01" t="s">
        <v>18</v>
      </c>
      <c r="O6" s="14" t="s">
        <v>19</v>
      </c>
      <c r="P6" s="15" t="s">
        <v>20</v>
      </c>
      <c r="Q6" s="16"/>
      <c r="R6" s="16"/>
      <c r="S6" s="16"/>
      <c r="T6" s="16"/>
      <c r="U6" s="16"/>
      <c r="V6" s="16"/>
      <c r="W6" s="16"/>
      <c r="X6" s="17">
        <f>SUM(Q6:W6)</f>
        <v>0</v>
      </c>
      <c r="Y6" s="100"/>
      <c r="Z6" s="103" t="s">
        <v>18</v>
      </c>
      <c r="AA6" s="14" t="s">
        <v>19</v>
      </c>
      <c r="AB6" s="15" t="s">
        <v>20</v>
      </c>
      <c r="AC6" s="104" t="e">
        <f t="shared" ref="AC6:AJ7" si="0">Q6/E6-1</f>
        <v>#DIV/0!</v>
      </c>
      <c r="AD6" s="104" t="e">
        <f t="shared" si="0"/>
        <v>#DIV/0!</v>
      </c>
      <c r="AE6" s="104" t="e">
        <f t="shared" si="0"/>
        <v>#DIV/0!</v>
      </c>
      <c r="AF6" s="104" t="e">
        <f t="shared" si="0"/>
        <v>#DIV/0!</v>
      </c>
      <c r="AG6" s="104" t="e">
        <f t="shared" si="0"/>
        <v>#DIV/0!</v>
      </c>
      <c r="AH6" s="104" t="e">
        <f t="shared" si="0"/>
        <v>#DIV/0!</v>
      </c>
      <c r="AI6" s="104" t="e">
        <f t="shared" si="0"/>
        <v>#DIV/0!</v>
      </c>
      <c r="AJ6" s="104" t="e">
        <f t="shared" si="0"/>
        <v>#DIV/0!</v>
      </c>
    </row>
    <row r="7" spans="1:52"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01" t="s">
        <v>22</v>
      </c>
      <c r="O7" s="14" t="s">
        <v>23</v>
      </c>
      <c r="P7" s="15" t="s">
        <v>24</v>
      </c>
      <c r="Q7" s="16"/>
      <c r="R7" s="16"/>
      <c r="S7" s="16"/>
      <c r="T7" s="16"/>
      <c r="U7" s="16"/>
      <c r="V7" s="16"/>
      <c r="W7" s="16"/>
      <c r="X7" s="17">
        <f>SUM(Q7:W7)</f>
        <v>0</v>
      </c>
      <c r="Y7" s="100"/>
      <c r="Z7" s="103" t="s">
        <v>22</v>
      </c>
      <c r="AA7" s="14" t="s">
        <v>23</v>
      </c>
      <c r="AB7" s="15" t="s">
        <v>24</v>
      </c>
      <c r="AC7" s="104" t="e">
        <f t="shared" si="0"/>
        <v>#DIV/0!</v>
      </c>
      <c r="AD7" s="104" t="e">
        <f t="shared" si="0"/>
        <v>#DIV/0!</v>
      </c>
      <c r="AE7" s="104" t="e">
        <f t="shared" si="0"/>
        <v>#DIV/0!</v>
      </c>
      <c r="AF7" s="104" t="e">
        <f t="shared" si="0"/>
        <v>#DIV/0!</v>
      </c>
      <c r="AG7" s="104" t="e">
        <f t="shared" si="0"/>
        <v>#DIV/0!</v>
      </c>
      <c r="AH7" s="104" t="e">
        <f t="shared" si="0"/>
        <v>#DIV/0!</v>
      </c>
      <c r="AI7" s="104" t="e">
        <f t="shared" si="0"/>
        <v>#DIV/0!</v>
      </c>
      <c r="AJ7" s="104" t="e">
        <f t="shared" si="0"/>
        <v>#DIV/0!</v>
      </c>
    </row>
    <row r="8" spans="1:52"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5"/>
      <c r="N8" s="101" t="s">
        <v>25</v>
      </c>
      <c r="O8" s="14" t="s">
        <v>26</v>
      </c>
      <c r="P8" s="18"/>
      <c r="Q8" s="19" t="e">
        <f t="shared" ref="Q8:X8" si="2">Q7/Q6</f>
        <v>#DIV/0!</v>
      </c>
      <c r="R8" s="19" t="e">
        <f t="shared" si="2"/>
        <v>#DIV/0!</v>
      </c>
      <c r="S8" s="19" t="e">
        <f t="shared" si="2"/>
        <v>#DIV/0!</v>
      </c>
      <c r="T8" s="19" t="e">
        <f t="shared" si="2"/>
        <v>#DIV/0!</v>
      </c>
      <c r="U8" s="19" t="e">
        <f t="shared" si="2"/>
        <v>#DIV/0!</v>
      </c>
      <c r="V8" s="19" t="e">
        <f t="shared" si="2"/>
        <v>#DIV/0!</v>
      </c>
      <c r="W8" s="19" t="e">
        <f t="shared" si="2"/>
        <v>#DIV/0!</v>
      </c>
      <c r="X8" s="19" t="e">
        <f t="shared" si="2"/>
        <v>#DIV/0!</v>
      </c>
      <c r="Y8" s="105"/>
      <c r="Z8" s="103" t="s">
        <v>25</v>
      </c>
      <c r="AA8" s="106" t="s">
        <v>26</v>
      </c>
      <c r="AB8" s="18"/>
      <c r="AC8" s="104"/>
      <c r="AD8" s="104"/>
      <c r="AE8" s="104"/>
      <c r="AF8" s="104"/>
      <c r="AG8" s="104"/>
      <c r="AH8" s="104"/>
      <c r="AI8" s="104"/>
      <c r="AJ8" s="104"/>
    </row>
    <row r="9" spans="1:52"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SUM(E9:K9)</f>
        <v>0</v>
      </c>
      <c r="M9" s="100"/>
      <c r="N9" s="20" t="s">
        <v>28</v>
      </c>
      <c r="O9" s="21" t="s">
        <v>29</v>
      </c>
      <c r="P9" s="22" t="s">
        <v>30</v>
      </c>
      <c r="Q9" s="23">
        <f t="shared" ref="Q9:W9" si="4">SUM(Q10,Q15:Q17)</f>
        <v>0</v>
      </c>
      <c r="R9" s="23">
        <f t="shared" si="4"/>
        <v>0</v>
      </c>
      <c r="S9" s="23">
        <f t="shared" si="4"/>
        <v>0</v>
      </c>
      <c r="T9" s="23">
        <f t="shared" si="4"/>
        <v>0</v>
      </c>
      <c r="U9" s="23">
        <f t="shared" si="4"/>
        <v>0</v>
      </c>
      <c r="V9" s="23">
        <f t="shared" si="4"/>
        <v>0</v>
      </c>
      <c r="W9" s="23">
        <f t="shared" si="4"/>
        <v>0</v>
      </c>
      <c r="X9" s="23">
        <f>SUM(Q9:W9)</f>
        <v>0</v>
      </c>
      <c r="Y9" s="100"/>
      <c r="Z9" s="20" t="s">
        <v>28</v>
      </c>
      <c r="AA9" s="21" t="s">
        <v>29</v>
      </c>
      <c r="AB9" s="22" t="s">
        <v>30</v>
      </c>
      <c r="AC9" s="107" t="e">
        <f t="shared" ref="AC9:AJ13" si="5">Q9/E9-1</f>
        <v>#DIV/0!</v>
      </c>
      <c r="AD9" s="107" t="e">
        <f t="shared" si="5"/>
        <v>#DIV/0!</v>
      </c>
      <c r="AE9" s="107" t="e">
        <f t="shared" si="5"/>
        <v>#DIV/0!</v>
      </c>
      <c r="AF9" s="107" t="e">
        <f t="shared" si="5"/>
        <v>#DIV/0!</v>
      </c>
      <c r="AG9" s="107" t="e">
        <f t="shared" si="5"/>
        <v>#DIV/0!</v>
      </c>
      <c r="AH9" s="107" t="e">
        <f t="shared" si="5"/>
        <v>#DIV/0!</v>
      </c>
      <c r="AI9" s="107" t="e">
        <f t="shared" si="5"/>
        <v>#DIV/0!</v>
      </c>
      <c r="AJ9" s="107" t="e">
        <f t="shared" si="5"/>
        <v>#DIV/0!</v>
      </c>
    </row>
    <row r="10" spans="1:52" ht="17.5" x14ac:dyDescent="0.45">
      <c r="A10" s="170" t="s">
        <v>32</v>
      </c>
      <c r="B10" s="14" t="s">
        <v>33</v>
      </c>
      <c r="C10" s="15" t="s">
        <v>34</v>
      </c>
      <c r="D10" s="15" t="s">
        <v>31</v>
      </c>
      <c r="E10" s="24">
        <f>SUM(E11,E14)</f>
        <v>0</v>
      </c>
      <c r="F10" s="24">
        <f t="shared" ref="F10:K10" si="6">SUM(F11,F14)</f>
        <v>0</v>
      </c>
      <c r="G10" s="24">
        <f t="shared" si="6"/>
        <v>0</v>
      </c>
      <c r="H10" s="24">
        <f t="shared" si="6"/>
        <v>0</v>
      </c>
      <c r="I10" s="24">
        <f t="shared" si="6"/>
        <v>0</v>
      </c>
      <c r="J10" s="24">
        <f t="shared" si="6"/>
        <v>0</v>
      </c>
      <c r="K10" s="24">
        <f t="shared" si="6"/>
        <v>0</v>
      </c>
      <c r="L10" s="17">
        <f>SUM(E10:K10)</f>
        <v>0</v>
      </c>
      <c r="M10" s="100"/>
      <c r="N10" s="170" t="s">
        <v>32</v>
      </c>
      <c r="O10" s="14" t="s">
        <v>33</v>
      </c>
      <c r="P10" s="15" t="s">
        <v>34</v>
      </c>
      <c r="Q10" s="24">
        <f>SUM(Q11,Q14)</f>
        <v>0</v>
      </c>
      <c r="R10" s="24">
        <f t="shared" ref="R10:W10" si="7">SUM(R11,R14)</f>
        <v>0</v>
      </c>
      <c r="S10" s="24">
        <f t="shared" si="7"/>
        <v>0</v>
      </c>
      <c r="T10" s="24">
        <f t="shared" si="7"/>
        <v>0</v>
      </c>
      <c r="U10" s="24">
        <f t="shared" si="7"/>
        <v>0</v>
      </c>
      <c r="V10" s="24">
        <f t="shared" si="7"/>
        <v>0</v>
      </c>
      <c r="W10" s="24">
        <f t="shared" si="7"/>
        <v>0</v>
      </c>
      <c r="X10" s="17">
        <f t="shared" ref="X10:X50" si="8">SUM(Q10:W10)</f>
        <v>0</v>
      </c>
      <c r="Y10" s="100"/>
      <c r="Z10" s="13" t="s">
        <v>32</v>
      </c>
      <c r="AA10" s="14" t="s">
        <v>33</v>
      </c>
      <c r="AB10" s="15" t="s">
        <v>34</v>
      </c>
      <c r="AC10" s="104" t="e">
        <f t="shared" si="5"/>
        <v>#DIV/0!</v>
      </c>
      <c r="AD10" s="104" t="e">
        <f t="shared" si="5"/>
        <v>#DIV/0!</v>
      </c>
      <c r="AE10" s="104" t="e">
        <f t="shared" si="5"/>
        <v>#DIV/0!</v>
      </c>
      <c r="AF10" s="104" t="e">
        <f t="shared" si="5"/>
        <v>#DIV/0!</v>
      </c>
      <c r="AG10" s="104" t="e">
        <f t="shared" si="5"/>
        <v>#DIV/0!</v>
      </c>
      <c r="AH10" s="104" t="e">
        <f t="shared" si="5"/>
        <v>#DIV/0!</v>
      </c>
      <c r="AI10" s="104" t="e">
        <f t="shared" si="5"/>
        <v>#DIV/0!</v>
      </c>
      <c r="AJ10" s="104" t="e">
        <f t="shared" si="5"/>
        <v>#DIV/0!</v>
      </c>
    </row>
    <row r="11" spans="1:52" x14ac:dyDescent="0.35">
      <c r="A11" s="25" t="s">
        <v>35</v>
      </c>
      <c r="B11" s="26" t="s">
        <v>36</v>
      </c>
      <c r="C11" s="15"/>
      <c r="D11" s="15" t="s">
        <v>31</v>
      </c>
      <c r="E11" s="27">
        <f>SUM(E12:E13)</f>
        <v>0</v>
      </c>
      <c r="F11" s="27">
        <f t="shared" ref="F11:K11" si="9">SUM(F12:F13)</f>
        <v>0</v>
      </c>
      <c r="G11" s="27">
        <f t="shared" si="9"/>
        <v>0</v>
      </c>
      <c r="H11" s="27">
        <f t="shared" si="9"/>
        <v>0</v>
      </c>
      <c r="I11" s="27">
        <f t="shared" si="9"/>
        <v>0</v>
      </c>
      <c r="J11" s="27">
        <f t="shared" si="9"/>
        <v>0</v>
      </c>
      <c r="K11" s="27">
        <f t="shared" si="9"/>
        <v>0</v>
      </c>
      <c r="L11" s="17">
        <f>SUM(E11:K11)</f>
        <v>0</v>
      </c>
      <c r="M11" s="100"/>
      <c r="N11" s="175" t="s">
        <v>35</v>
      </c>
      <c r="O11" s="26" t="s">
        <v>36</v>
      </c>
      <c r="P11" s="15"/>
      <c r="Q11" s="27">
        <f>SUM(Q12:Q13)</f>
        <v>0</v>
      </c>
      <c r="R11" s="27">
        <f t="shared" ref="R11:W11" si="10">SUM(R12:R13)</f>
        <v>0</v>
      </c>
      <c r="S11" s="27">
        <f t="shared" si="10"/>
        <v>0</v>
      </c>
      <c r="T11" s="27">
        <f t="shared" si="10"/>
        <v>0</v>
      </c>
      <c r="U11" s="27">
        <f t="shared" si="10"/>
        <v>0</v>
      </c>
      <c r="V11" s="27">
        <f t="shared" si="10"/>
        <v>0</v>
      </c>
      <c r="W11" s="27">
        <f t="shared" si="10"/>
        <v>0</v>
      </c>
      <c r="X11" s="17">
        <f>SUM(Q11:W11)</f>
        <v>0</v>
      </c>
      <c r="Y11" s="100"/>
      <c r="Z11" s="25" t="s">
        <v>35</v>
      </c>
      <c r="AA11" s="26" t="s">
        <v>36</v>
      </c>
      <c r="AB11" s="15"/>
      <c r="AC11" s="104" t="e">
        <f t="shared" si="5"/>
        <v>#DIV/0!</v>
      </c>
      <c r="AD11" s="104" t="e">
        <f t="shared" si="5"/>
        <v>#DIV/0!</v>
      </c>
      <c r="AE11" s="104" t="e">
        <f t="shared" si="5"/>
        <v>#DIV/0!</v>
      </c>
      <c r="AF11" s="104" t="e">
        <f t="shared" si="5"/>
        <v>#DIV/0!</v>
      </c>
      <c r="AG11" s="104" t="e">
        <f t="shared" si="5"/>
        <v>#DIV/0!</v>
      </c>
      <c r="AH11" s="104" t="e">
        <f t="shared" si="5"/>
        <v>#DIV/0!</v>
      </c>
      <c r="AI11" s="104" t="e">
        <f t="shared" si="5"/>
        <v>#DIV/0!</v>
      </c>
      <c r="AJ11" s="104" t="e">
        <f t="shared" si="5"/>
        <v>#DIV/0!</v>
      </c>
    </row>
    <row r="12" spans="1:52" x14ac:dyDescent="0.35">
      <c r="A12" s="13" t="s">
        <v>37</v>
      </c>
      <c r="B12" s="28" t="s">
        <v>38</v>
      </c>
      <c r="C12" s="15"/>
      <c r="D12" s="15"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7">
        <f>SUM(E12:K12)</f>
        <v>0</v>
      </c>
      <c r="M12" s="100"/>
      <c r="N12" s="170" t="s">
        <v>37</v>
      </c>
      <c r="O12" s="28" t="s">
        <v>38</v>
      </c>
      <c r="P12" s="15"/>
      <c r="Q12" s="139"/>
      <c r="R12" s="139"/>
      <c r="S12" s="139"/>
      <c r="T12" s="139"/>
      <c r="U12" s="139"/>
      <c r="V12" s="139"/>
      <c r="W12" s="139"/>
      <c r="X12" s="17">
        <f>SUM(Q12:W12)</f>
        <v>0</v>
      </c>
      <c r="Y12" s="100"/>
      <c r="Z12" s="13" t="s">
        <v>37</v>
      </c>
      <c r="AA12" s="28" t="s">
        <v>38</v>
      </c>
      <c r="AB12" s="15"/>
      <c r="AC12" s="104" t="e">
        <f t="shared" si="5"/>
        <v>#DIV/0!</v>
      </c>
      <c r="AD12" s="104" t="e">
        <f t="shared" si="5"/>
        <v>#DIV/0!</v>
      </c>
      <c r="AE12" s="104" t="e">
        <f t="shared" si="5"/>
        <v>#DIV/0!</v>
      </c>
      <c r="AF12" s="104" t="e">
        <f t="shared" si="5"/>
        <v>#DIV/0!</v>
      </c>
      <c r="AG12" s="104" t="e">
        <f t="shared" si="5"/>
        <v>#DIV/0!</v>
      </c>
      <c r="AH12" s="104" t="e">
        <f t="shared" si="5"/>
        <v>#DIV/0!</v>
      </c>
      <c r="AI12" s="104" t="e">
        <f t="shared" si="5"/>
        <v>#DIV/0!</v>
      </c>
      <c r="AJ12" s="104" t="e">
        <f t="shared" si="5"/>
        <v>#DIV/0!</v>
      </c>
    </row>
    <row r="13" spans="1:52" x14ac:dyDescent="0.35">
      <c r="A13" s="13" t="s">
        <v>39</v>
      </c>
      <c r="B13" s="28" t="s">
        <v>40</v>
      </c>
      <c r="C13" s="15"/>
      <c r="D13" s="15"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7">
        <f>SUM(E13:K13)</f>
        <v>0</v>
      </c>
      <c r="M13" s="100"/>
      <c r="N13" s="170" t="s">
        <v>39</v>
      </c>
      <c r="O13" s="28" t="s">
        <v>40</v>
      </c>
      <c r="P13" s="15"/>
      <c r="Q13" s="139"/>
      <c r="R13" s="139"/>
      <c r="S13" s="139"/>
      <c r="T13" s="139"/>
      <c r="U13" s="139"/>
      <c r="V13" s="139"/>
      <c r="W13" s="139"/>
      <c r="X13" s="17">
        <f>SUM(Q13:W13)</f>
        <v>0</v>
      </c>
      <c r="Y13" s="100"/>
      <c r="Z13" s="13" t="s">
        <v>39</v>
      </c>
      <c r="AA13" s="28" t="s">
        <v>40</v>
      </c>
      <c r="AB13" s="15"/>
      <c r="AC13" s="104" t="e">
        <f t="shared" si="5"/>
        <v>#DIV/0!</v>
      </c>
      <c r="AD13" s="104" t="e">
        <f t="shared" si="5"/>
        <v>#DIV/0!</v>
      </c>
      <c r="AE13" s="104" t="e">
        <f t="shared" si="5"/>
        <v>#DIV/0!</v>
      </c>
      <c r="AF13" s="104" t="e">
        <f t="shared" si="5"/>
        <v>#DIV/0!</v>
      </c>
      <c r="AG13" s="104" t="e">
        <f t="shared" si="5"/>
        <v>#DIV/0!</v>
      </c>
      <c r="AH13" s="104" t="e">
        <f t="shared" si="5"/>
        <v>#DIV/0!</v>
      </c>
      <c r="AI13" s="104" t="e">
        <f t="shared" si="5"/>
        <v>#DIV/0!</v>
      </c>
      <c r="AJ13" s="104" t="e">
        <f t="shared" si="5"/>
        <v>#DIV/0!</v>
      </c>
    </row>
    <row r="14" spans="1:52" x14ac:dyDescent="0.35">
      <c r="A14" s="25" t="s">
        <v>41</v>
      </c>
      <c r="B14" s="26" t="s">
        <v>42</v>
      </c>
      <c r="C14" s="15"/>
      <c r="D14" s="15"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7">
        <f t="shared" ref="L14:L31" si="11">SUM(E14:K14)</f>
        <v>0</v>
      </c>
      <c r="M14" s="100"/>
      <c r="N14" s="175" t="s">
        <v>41</v>
      </c>
      <c r="O14" s="26" t="s">
        <v>42</v>
      </c>
      <c r="P14" s="15"/>
      <c r="Q14" s="139"/>
      <c r="R14" s="139"/>
      <c r="S14" s="139"/>
      <c r="T14" s="139"/>
      <c r="U14" s="139"/>
      <c r="V14" s="139"/>
      <c r="W14" s="139"/>
      <c r="X14" s="17">
        <f t="shared" si="8"/>
        <v>0</v>
      </c>
      <c r="Y14" s="100"/>
      <c r="Z14" s="25" t="s">
        <v>41</v>
      </c>
      <c r="AA14" s="26" t="s">
        <v>42</v>
      </c>
      <c r="AB14" s="15"/>
      <c r="AC14" s="104"/>
      <c r="AD14" s="104"/>
      <c r="AE14" s="104"/>
      <c r="AF14" s="104"/>
      <c r="AG14" s="104"/>
      <c r="AH14" s="104"/>
      <c r="AI14" s="104"/>
      <c r="AJ14" s="104"/>
    </row>
    <row r="15" spans="1:52" ht="33.75" customHeight="1" x14ac:dyDescent="0.45">
      <c r="A15" s="13" t="s">
        <v>43</v>
      </c>
      <c r="B15" s="14" t="s">
        <v>44</v>
      </c>
      <c r="C15" s="15" t="s">
        <v>45</v>
      </c>
      <c r="D15" s="15"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7">
        <f t="shared" si="11"/>
        <v>0</v>
      </c>
      <c r="M15" s="100"/>
      <c r="N15" s="170" t="s">
        <v>43</v>
      </c>
      <c r="O15" s="14" t="s">
        <v>44</v>
      </c>
      <c r="P15" s="15" t="s">
        <v>45</v>
      </c>
      <c r="Q15" s="140"/>
      <c r="R15" s="140"/>
      <c r="S15" s="140"/>
      <c r="T15" s="140"/>
      <c r="U15" s="140"/>
      <c r="V15" s="140"/>
      <c r="W15" s="140"/>
      <c r="X15" s="17">
        <f t="shared" si="8"/>
        <v>0</v>
      </c>
      <c r="Y15" s="100"/>
      <c r="Z15" s="13" t="s">
        <v>43</v>
      </c>
      <c r="AA15" s="14" t="s">
        <v>44</v>
      </c>
      <c r="AB15" s="15" t="s">
        <v>45</v>
      </c>
      <c r="AC15" s="104" t="e">
        <f t="shared" ref="AC15:AJ18" si="12">Q15/E15-1</f>
        <v>#DIV/0!</v>
      </c>
      <c r="AD15" s="104" t="e">
        <f t="shared" si="12"/>
        <v>#DIV/0!</v>
      </c>
      <c r="AE15" s="104" t="e">
        <f t="shared" si="12"/>
        <v>#DIV/0!</v>
      </c>
      <c r="AF15" s="104" t="e">
        <f t="shared" si="12"/>
        <v>#DIV/0!</v>
      </c>
      <c r="AG15" s="104" t="e">
        <f t="shared" si="12"/>
        <v>#DIV/0!</v>
      </c>
      <c r="AH15" s="104" t="e">
        <f t="shared" si="12"/>
        <v>#DIV/0!</v>
      </c>
      <c r="AI15" s="104" t="e">
        <f t="shared" si="12"/>
        <v>#DIV/0!</v>
      </c>
      <c r="AJ15" s="104" t="e">
        <f t="shared" si="12"/>
        <v>#DIV/0!</v>
      </c>
    </row>
    <row r="16" spans="1:52" ht="17.5" x14ac:dyDescent="0.45">
      <c r="A16" s="13" t="s">
        <v>46</v>
      </c>
      <c r="B16" s="30" t="s">
        <v>47</v>
      </c>
      <c r="C16" s="15" t="s">
        <v>48</v>
      </c>
      <c r="D16" s="15" t="s">
        <v>31</v>
      </c>
      <c r="E16" s="16">
        <f>'Speka esosha maksa'!E16</f>
        <v>0</v>
      </c>
      <c r="F16" s="16">
        <f>'Speka esosha maksa'!F16</f>
        <v>0</v>
      </c>
      <c r="G16" s="16">
        <f>'Speka esosha maksa'!G16</f>
        <v>0</v>
      </c>
      <c r="H16" s="16">
        <f>'Speka esosha maksa'!H16</f>
        <v>0</v>
      </c>
      <c r="I16" s="16">
        <f>'Speka esosha maksa'!I16</f>
        <v>0</v>
      </c>
      <c r="J16" s="16">
        <f>'Speka esosha maksa'!J16</f>
        <v>0</v>
      </c>
      <c r="K16" s="16">
        <f>'Speka esosha maksa'!K16</f>
        <v>0</v>
      </c>
      <c r="L16" s="17">
        <f t="shared" si="11"/>
        <v>0</v>
      </c>
      <c r="M16" s="100"/>
      <c r="N16" s="170" t="s">
        <v>46</v>
      </c>
      <c r="O16" s="30" t="s">
        <v>47</v>
      </c>
      <c r="P16" s="15" t="s">
        <v>48</v>
      </c>
      <c r="Q16" s="16"/>
      <c r="R16" s="16"/>
      <c r="S16" s="16"/>
      <c r="T16" s="16"/>
      <c r="U16" s="16"/>
      <c r="V16" s="16"/>
      <c r="W16" s="16"/>
      <c r="X16" s="17">
        <f t="shared" si="8"/>
        <v>0</v>
      </c>
      <c r="Y16" s="100"/>
      <c r="Z16" s="13" t="s">
        <v>46</v>
      </c>
      <c r="AA16" s="30" t="s">
        <v>47</v>
      </c>
      <c r="AB16" s="15" t="s">
        <v>48</v>
      </c>
      <c r="AC16" s="104" t="e">
        <f t="shared" si="12"/>
        <v>#DIV/0!</v>
      </c>
      <c r="AD16" s="104" t="e">
        <f t="shared" si="12"/>
        <v>#DIV/0!</v>
      </c>
      <c r="AE16" s="104" t="e">
        <f t="shared" si="12"/>
        <v>#DIV/0!</v>
      </c>
      <c r="AF16" s="104" t="e">
        <f t="shared" si="12"/>
        <v>#DIV/0!</v>
      </c>
      <c r="AG16" s="104" t="e">
        <f t="shared" si="12"/>
        <v>#DIV/0!</v>
      </c>
      <c r="AH16" s="104" t="e">
        <f t="shared" si="12"/>
        <v>#DIV/0!</v>
      </c>
      <c r="AI16" s="104" t="e">
        <f t="shared" si="12"/>
        <v>#DIV/0!</v>
      </c>
      <c r="AJ16" s="104" t="e">
        <f t="shared" si="12"/>
        <v>#DIV/0!</v>
      </c>
    </row>
    <row r="17" spans="1:36" ht="32" x14ac:dyDescent="0.45">
      <c r="A17" s="13" t="s">
        <v>49</v>
      </c>
      <c r="B17" s="31" t="s">
        <v>50</v>
      </c>
      <c r="C17" s="15" t="s">
        <v>51</v>
      </c>
      <c r="D17" s="15" t="s">
        <v>31</v>
      </c>
      <c r="E17" s="16">
        <f>'Speka esosha maksa'!E17</f>
        <v>0</v>
      </c>
      <c r="F17" s="16">
        <f>'Speka esosha maksa'!F17</f>
        <v>0</v>
      </c>
      <c r="G17" s="16">
        <f>'Speka esosha maksa'!G17</f>
        <v>0</v>
      </c>
      <c r="H17" s="16">
        <f>'Speka esosha maksa'!H17</f>
        <v>0</v>
      </c>
      <c r="I17" s="16">
        <f>'Speka esosha maksa'!I17</f>
        <v>0</v>
      </c>
      <c r="J17" s="16">
        <f>'Speka esosha maksa'!J17</f>
        <v>0</v>
      </c>
      <c r="K17" s="16">
        <f>'Speka esosha maksa'!K17</f>
        <v>0</v>
      </c>
      <c r="L17" s="17">
        <f t="shared" si="11"/>
        <v>0</v>
      </c>
      <c r="M17" s="100"/>
      <c r="N17" s="170" t="s">
        <v>49</v>
      </c>
      <c r="O17" s="31" t="s">
        <v>50</v>
      </c>
      <c r="P17" s="15" t="s">
        <v>51</v>
      </c>
      <c r="Q17" s="16"/>
      <c r="R17" s="16"/>
      <c r="S17" s="16"/>
      <c r="T17" s="16"/>
      <c r="U17" s="16"/>
      <c r="V17" s="16"/>
      <c r="W17" s="16"/>
      <c r="X17" s="17">
        <f t="shared" si="8"/>
        <v>0</v>
      </c>
      <c r="Y17" s="100"/>
      <c r="Z17" s="13" t="s">
        <v>49</v>
      </c>
      <c r="AA17" s="31" t="s">
        <v>50</v>
      </c>
      <c r="AB17" s="15" t="s">
        <v>51</v>
      </c>
      <c r="AC17" s="104" t="e">
        <f t="shared" si="12"/>
        <v>#DIV/0!</v>
      </c>
      <c r="AD17" s="104" t="e">
        <f t="shared" si="12"/>
        <v>#DIV/0!</v>
      </c>
      <c r="AE17" s="104" t="e">
        <f t="shared" si="12"/>
        <v>#DIV/0!</v>
      </c>
      <c r="AF17" s="104" t="e">
        <f t="shared" si="12"/>
        <v>#DIV/0!</v>
      </c>
      <c r="AG17" s="104" t="e">
        <f t="shared" si="12"/>
        <v>#DIV/0!</v>
      </c>
      <c r="AH17" s="104" t="e">
        <f t="shared" si="12"/>
        <v>#DIV/0!</v>
      </c>
      <c r="AI17" s="104" t="e">
        <f t="shared" si="12"/>
        <v>#DIV/0!</v>
      </c>
      <c r="AJ17" s="104" t="e">
        <f t="shared" si="12"/>
        <v>#DIV/0!</v>
      </c>
    </row>
    <row r="18" spans="1:36" ht="31.5" x14ac:dyDescent="0.45">
      <c r="A18" s="20" t="s">
        <v>52</v>
      </c>
      <c r="B18" s="32" t="s">
        <v>53</v>
      </c>
      <c r="C18" s="22" t="s">
        <v>54</v>
      </c>
      <c r="D18" s="33" t="s">
        <v>31</v>
      </c>
      <c r="E18" s="34">
        <f t="shared" ref="E18:K18" si="13">SUM(E19,E25,E31:E32,E35,E39:E41)</f>
        <v>0</v>
      </c>
      <c r="F18" s="34">
        <f t="shared" si="13"/>
        <v>0</v>
      </c>
      <c r="G18" s="34">
        <f t="shared" si="13"/>
        <v>0</v>
      </c>
      <c r="H18" s="34">
        <f t="shared" si="13"/>
        <v>0</v>
      </c>
      <c r="I18" s="34">
        <f t="shared" si="13"/>
        <v>0</v>
      </c>
      <c r="J18" s="34">
        <f t="shared" si="13"/>
        <v>0</v>
      </c>
      <c r="K18" s="34">
        <f t="shared" si="13"/>
        <v>0</v>
      </c>
      <c r="L18" s="34">
        <f t="shared" si="11"/>
        <v>0</v>
      </c>
      <c r="M18" s="110"/>
      <c r="N18" s="20" t="s">
        <v>52</v>
      </c>
      <c r="O18" s="32" t="s">
        <v>53</v>
      </c>
      <c r="P18" s="22" t="s">
        <v>54</v>
      </c>
      <c r="Q18" s="34">
        <f t="shared" ref="Q18:W18" si="14">SUM(Q19,Q25,Q31:Q32,Q35,Q39:Q41)</f>
        <v>0</v>
      </c>
      <c r="R18" s="34">
        <f t="shared" si="14"/>
        <v>0</v>
      </c>
      <c r="S18" s="34">
        <f t="shared" si="14"/>
        <v>0</v>
      </c>
      <c r="T18" s="34">
        <f t="shared" si="14"/>
        <v>0</v>
      </c>
      <c r="U18" s="34">
        <f t="shared" si="14"/>
        <v>0</v>
      </c>
      <c r="V18" s="34">
        <f t="shared" si="14"/>
        <v>0</v>
      </c>
      <c r="W18" s="34">
        <f t="shared" si="14"/>
        <v>0</v>
      </c>
      <c r="X18" s="34">
        <f t="shared" si="8"/>
        <v>0</v>
      </c>
      <c r="Y18" s="110"/>
      <c r="Z18" s="20" t="s">
        <v>52</v>
      </c>
      <c r="AA18" s="32" t="s">
        <v>175</v>
      </c>
      <c r="AB18" s="22" t="s">
        <v>54</v>
      </c>
      <c r="AC18" s="107" t="e">
        <f t="shared" si="12"/>
        <v>#DIV/0!</v>
      </c>
      <c r="AD18" s="107" t="e">
        <f t="shared" si="12"/>
        <v>#DIV/0!</v>
      </c>
      <c r="AE18" s="107" t="e">
        <f t="shared" si="12"/>
        <v>#DIV/0!</v>
      </c>
      <c r="AF18" s="107" t="e">
        <f t="shared" si="12"/>
        <v>#DIV/0!</v>
      </c>
      <c r="AG18" s="107" t="e">
        <f t="shared" si="12"/>
        <v>#DIV/0!</v>
      </c>
      <c r="AH18" s="107" t="e">
        <f t="shared" si="12"/>
        <v>#DIV/0!</v>
      </c>
      <c r="AI18" s="107" t="e">
        <f t="shared" si="12"/>
        <v>#DIV/0!</v>
      </c>
      <c r="AJ18" s="107" t="e">
        <f t="shared" si="12"/>
        <v>#DIV/0!</v>
      </c>
    </row>
    <row r="19" spans="1:36" s="163" customFormat="1" ht="17.5" outlineLevel="1" x14ac:dyDescent="0.45">
      <c r="A19" s="164" t="s">
        <v>55</v>
      </c>
      <c r="B19" s="165" t="s">
        <v>56</v>
      </c>
      <c r="C19" s="166" t="s">
        <v>57</v>
      </c>
      <c r="D19" s="167" t="s">
        <v>31</v>
      </c>
      <c r="E19" s="168">
        <f>E20+E23+E24</f>
        <v>0</v>
      </c>
      <c r="F19" s="168">
        <f t="shared" ref="F19:K19" si="15">F20+F23+F24</f>
        <v>0</v>
      </c>
      <c r="G19" s="168">
        <f t="shared" si="15"/>
        <v>0</v>
      </c>
      <c r="H19" s="168">
        <f t="shared" si="15"/>
        <v>0</v>
      </c>
      <c r="I19" s="168">
        <f t="shared" si="15"/>
        <v>0</v>
      </c>
      <c r="J19" s="168">
        <f t="shared" si="15"/>
        <v>0</v>
      </c>
      <c r="K19" s="168">
        <f t="shared" si="15"/>
        <v>0</v>
      </c>
      <c r="L19" s="169">
        <f t="shared" si="11"/>
        <v>0</v>
      </c>
      <c r="M19" s="110"/>
      <c r="N19" s="164" t="s">
        <v>55</v>
      </c>
      <c r="O19" s="165" t="s">
        <v>56</v>
      </c>
      <c r="P19" s="166" t="s">
        <v>57</v>
      </c>
      <c r="Q19" s="168">
        <f>Q20+Q23+Q24</f>
        <v>0</v>
      </c>
      <c r="R19" s="168">
        <f t="shared" ref="R19:W19" si="16">R20+R23+R24</f>
        <v>0</v>
      </c>
      <c r="S19" s="168">
        <f t="shared" si="16"/>
        <v>0</v>
      </c>
      <c r="T19" s="168">
        <f t="shared" si="16"/>
        <v>0</v>
      </c>
      <c r="U19" s="168">
        <f t="shared" si="16"/>
        <v>0</v>
      </c>
      <c r="V19" s="168">
        <f t="shared" si="16"/>
        <v>0</v>
      </c>
      <c r="W19" s="168">
        <f t="shared" si="16"/>
        <v>0</v>
      </c>
      <c r="X19" s="169">
        <f t="shared" si="8"/>
        <v>0</v>
      </c>
      <c r="Y19" s="110"/>
      <c r="Z19" s="164" t="s">
        <v>55</v>
      </c>
      <c r="AA19" s="165" t="s">
        <v>56</v>
      </c>
      <c r="AB19" s="166" t="s">
        <v>57</v>
      </c>
      <c r="AC19" s="104"/>
      <c r="AD19" s="104"/>
      <c r="AE19" s="104"/>
      <c r="AF19" s="104"/>
      <c r="AG19" s="104"/>
      <c r="AH19" s="104"/>
      <c r="AI19" s="104"/>
      <c r="AJ19" s="104"/>
    </row>
    <row r="20" spans="1:36" s="163" customFormat="1" ht="32" outlineLevel="1" x14ac:dyDescent="0.45">
      <c r="A20" s="170" t="s">
        <v>58</v>
      </c>
      <c r="B20" s="171" t="s">
        <v>59</v>
      </c>
      <c r="C20" s="172" t="s">
        <v>60</v>
      </c>
      <c r="D20" s="167" t="s">
        <v>31</v>
      </c>
      <c r="E20" s="168">
        <f>SUM(E21:E22)</f>
        <v>0</v>
      </c>
      <c r="F20" s="168">
        <f>SUM(F21:F22)</f>
        <v>0</v>
      </c>
      <c r="G20" s="168">
        <f t="shared" ref="G20:K20" si="17">SUM(G21:G22)</f>
        <v>0</v>
      </c>
      <c r="H20" s="168">
        <f t="shared" si="17"/>
        <v>0</v>
      </c>
      <c r="I20" s="168">
        <f t="shared" si="17"/>
        <v>0</v>
      </c>
      <c r="J20" s="168">
        <f t="shared" si="17"/>
        <v>0</v>
      </c>
      <c r="K20" s="168">
        <f t="shared" si="17"/>
        <v>0</v>
      </c>
      <c r="L20" s="169">
        <f t="shared" si="11"/>
        <v>0</v>
      </c>
      <c r="M20" s="110"/>
      <c r="N20" s="170" t="s">
        <v>58</v>
      </c>
      <c r="O20" s="171" t="s">
        <v>59</v>
      </c>
      <c r="P20" s="172" t="s">
        <v>60</v>
      </c>
      <c r="Q20" s="168">
        <f>SUM(Q21:Q22)</f>
        <v>0</v>
      </c>
      <c r="R20" s="168">
        <f t="shared" ref="R20:W20" si="18">SUM(R21:R22)</f>
        <v>0</v>
      </c>
      <c r="S20" s="168">
        <f t="shared" si="18"/>
        <v>0</v>
      </c>
      <c r="T20" s="168">
        <f t="shared" si="18"/>
        <v>0</v>
      </c>
      <c r="U20" s="168">
        <f t="shared" si="18"/>
        <v>0</v>
      </c>
      <c r="V20" s="168">
        <f t="shared" si="18"/>
        <v>0</v>
      </c>
      <c r="W20" s="168">
        <f t="shared" si="18"/>
        <v>0</v>
      </c>
      <c r="X20" s="169">
        <f t="shared" si="8"/>
        <v>0</v>
      </c>
      <c r="Y20" s="110"/>
      <c r="Z20" s="170" t="s">
        <v>58</v>
      </c>
      <c r="AA20" s="171" t="s">
        <v>59</v>
      </c>
      <c r="AB20" s="172" t="s">
        <v>60</v>
      </c>
      <c r="AC20" s="104"/>
      <c r="AD20" s="104"/>
      <c r="AE20" s="104"/>
      <c r="AF20" s="104"/>
      <c r="AG20" s="104"/>
      <c r="AH20" s="104"/>
      <c r="AI20" s="104"/>
      <c r="AJ20" s="104"/>
    </row>
    <row r="21" spans="1:36" s="163" customFormat="1" outlineLevel="1" x14ac:dyDescent="0.35">
      <c r="A21" s="170" t="s">
        <v>61</v>
      </c>
      <c r="B21" s="173" t="s">
        <v>62</v>
      </c>
      <c r="C21" s="167"/>
      <c r="D21" s="167" t="s">
        <v>31</v>
      </c>
      <c r="E21" s="139">
        <v>0</v>
      </c>
      <c r="F21" s="139">
        <v>0</v>
      </c>
      <c r="G21" s="139">
        <v>0</v>
      </c>
      <c r="H21" s="139">
        <v>0</v>
      </c>
      <c r="I21" s="139">
        <v>0</v>
      </c>
      <c r="J21" s="139">
        <v>0</v>
      </c>
      <c r="K21" s="139">
        <v>0</v>
      </c>
      <c r="L21" s="169">
        <f t="shared" si="11"/>
        <v>0</v>
      </c>
      <c r="M21" s="110"/>
      <c r="N21" s="170" t="s">
        <v>61</v>
      </c>
      <c r="O21" s="173" t="s">
        <v>62</v>
      </c>
      <c r="P21" s="167"/>
      <c r="Q21" s="139"/>
      <c r="R21" s="139"/>
      <c r="S21" s="139"/>
      <c r="T21" s="139"/>
      <c r="U21" s="139"/>
      <c r="V21" s="139"/>
      <c r="W21" s="139"/>
      <c r="X21" s="169">
        <f t="shared" si="8"/>
        <v>0</v>
      </c>
      <c r="Y21" s="110"/>
      <c r="Z21" s="170" t="s">
        <v>61</v>
      </c>
      <c r="AA21" s="173" t="s">
        <v>62</v>
      </c>
      <c r="AB21" s="167"/>
      <c r="AC21" s="104"/>
      <c r="AD21" s="104"/>
      <c r="AE21" s="104"/>
      <c r="AF21" s="104"/>
      <c r="AG21" s="104"/>
      <c r="AH21" s="104"/>
      <c r="AI21" s="104"/>
      <c r="AJ21" s="104"/>
    </row>
    <row r="22" spans="1:36" s="163" customFormat="1" outlineLevel="1" x14ac:dyDescent="0.35">
      <c r="A22" s="170" t="s">
        <v>63</v>
      </c>
      <c r="B22" s="173" t="s">
        <v>64</v>
      </c>
      <c r="C22" s="167"/>
      <c r="D22" s="167" t="s">
        <v>31</v>
      </c>
      <c r="E22" s="139">
        <v>0</v>
      </c>
      <c r="F22" s="139">
        <v>0</v>
      </c>
      <c r="G22" s="139">
        <v>0</v>
      </c>
      <c r="H22" s="139">
        <v>0</v>
      </c>
      <c r="I22" s="139">
        <v>0</v>
      </c>
      <c r="J22" s="139">
        <v>0</v>
      </c>
      <c r="K22" s="139">
        <v>0</v>
      </c>
      <c r="L22" s="169">
        <f t="shared" si="11"/>
        <v>0</v>
      </c>
      <c r="M22" s="110"/>
      <c r="N22" s="170" t="s">
        <v>63</v>
      </c>
      <c r="O22" s="173" t="s">
        <v>64</v>
      </c>
      <c r="P22" s="167"/>
      <c r="Q22" s="139"/>
      <c r="R22" s="139"/>
      <c r="S22" s="139"/>
      <c r="T22" s="139"/>
      <c r="U22" s="139"/>
      <c r="V22" s="139"/>
      <c r="W22" s="139"/>
      <c r="X22" s="169">
        <f t="shared" si="8"/>
        <v>0</v>
      </c>
      <c r="Y22" s="110"/>
      <c r="Z22" s="170" t="s">
        <v>63</v>
      </c>
      <c r="AA22" s="173" t="s">
        <v>64</v>
      </c>
      <c r="AB22" s="167"/>
      <c r="AC22" s="104"/>
      <c r="AD22" s="104"/>
      <c r="AE22" s="104"/>
      <c r="AF22" s="104"/>
      <c r="AG22" s="104"/>
      <c r="AH22" s="104"/>
      <c r="AI22" s="104"/>
      <c r="AJ22" s="104"/>
    </row>
    <row r="23" spans="1:36" s="163" customFormat="1" ht="17.5" outlineLevel="1" x14ac:dyDescent="0.45">
      <c r="A23" s="170" t="s">
        <v>65</v>
      </c>
      <c r="B23" s="171" t="s">
        <v>66</v>
      </c>
      <c r="C23" s="172" t="s">
        <v>67</v>
      </c>
      <c r="D23" s="167" t="s">
        <v>31</v>
      </c>
      <c r="E23" s="139">
        <v>0</v>
      </c>
      <c r="F23" s="139">
        <v>0</v>
      </c>
      <c r="G23" s="139">
        <v>0</v>
      </c>
      <c r="H23" s="139">
        <v>0</v>
      </c>
      <c r="I23" s="139">
        <v>0</v>
      </c>
      <c r="J23" s="139">
        <v>0</v>
      </c>
      <c r="K23" s="139">
        <v>0</v>
      </c>
      <c r="L23" s="169">
        <f t="shared" si="11"/>
        <v>0</v>
      </c>
      <c r="M23" s="110"/>
      <c r="N23" s="170" t="s">
        <v>65</v>
      </c>
      <c r="O23" s="171" t="s">
        <v>66</v>
      </c>
      <c r="P23" s="172" t="s">
        <v>67</v>
      </c>
      <c r="Q23" s="139"/>
      <c r="R23" s="139"/>
      <c r="S23" s="139"/>
      <c r="T23" s="139"/>
      <c r="U23" s="139"/>
      <c r="V23" s="139"/>
      <c r="W23" s="139"/>
      <c r="X23" s="169">
        <f t="shared" si="8"/>
        <v>0</v>
      </c>
      <c r="Y23" s="110"/>
      <c r="Z23" s="170" t="s">
        <v>65</v>
      </c>
      <c r="AA23" s="171" t="s">
        <v>66</v>
      </c>
      <c r="AB23" s="172" t="s">
        <v>67</v>
      </c>
      <c r="AC23" s="104"/>
      <c r="AD23" s="104"/>
      <c r="AE23" s="104"/>
      <c r="AF23" s="104"/>
      <c r="AG23" s="104"/>
      <c r="AH23" s="104"/>
      <c r="AI23" s="104"/>
      <c r="AJ23" s="104"/>
    </row>
    <row r="24" spans="1:36" s="163" customFormat="1" ht="17.5" outlineLevel="1" x14ac:dyDescent="0.45">
      <c r="A24" s="170" t="s">
        <v>68</v>
      </c>
      <c r="B24" s="171" t="s">
        <v>69</v>
      </c>
      <c r="C24" s="172" t="s">
        <v>70</v>
      </c>
      <c r="D24" s="167" t="s">
        <v>31</v>
      </c>
      <c r="E24" s="139">
        <v>0</v>
      </c>
      <c r="F24" s="139">
        <v>0</v>
      </c>
      <c r="G24" s="139">
        <v>0</v>
      </c>
      <c r="H24" s="139">
        <v>0</v>
      </c>
      <c r="I24" s="139">
        <v>0</v>
      </c>
      <c r="J24" s="139">
        <v>0</v>
      </c>
      <c r="K24" s="139">
        <v>0</v>
      </c>
      <c r="L24" s="169">
        <f t="shared" si="11"/>
        <v>0</v>
      </c>
      <c r="M24" s="110"/>
      <c r="N24" s="170" t="s">
        <v>68</v>
      </c>
      <c r="O24" s="171" t="s">
        <v>69</v>
      </c>
      <c r="P24" s="172" t="s">
        <v>70</v>
      </c>
      <c r="Q24" s="139"/>
      <c r="R24" s="139"/>
      <c r="S24" s="139"/>
      <c r="T24" s="139"/>
      <c r="U24" s="139"/>
      <c r="V24" s="139"/>
      <c r="W24" s="139"/>
      <c r="X24" s="169">
        <f t="shared" si="8"/>
        <v>0</v>
      </c>
      <c r="Y24" s="110"/>
      <c r="Z24" s="170" t="s">
        <v>68</v>
      </c>
      <c r="AA24" s="171" t="s">
        <v>69</v>
      </c>
      <c r="AB24" s="172" t="s">
        <v>70</v>
      </c>
      <c r="AC24" s="104"/>
      <c r="AD24" s="104"/>
      <c r="AE24" s="104"/>
      <c r="AF24" s="104"/>
      <c r="AG24" s="104"/>
      <c r="AH24" s="104"/>
      <c r="AI24" s="104"/>
      <c r="AJ24" s="104"/>
    </row>
    <row r="25" spans="1:36" ht="47.5" x14ac:dyDescent="0.45">
      <c r="A25" s="35" t="s">
        <v>71</v>
      </c>
      <c r="B25" s="36" t="s">
        <v>72</v>
      </c>
      <c r="C25" s="37"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11"/>
        <v>0</v>
      </c>
      <c r="M25" s="100"/>
      <c r="N25" s="35" t="s">
        <v>71</v>
      </c>
      <c r="O25" s="36" t="s">
        <v>72</v>
      </c>
      <c r="P25" s="37" t="s">
        <v>73</v>
      </c>
      <c r="Q25" s="24">
        <f t="shared" ref="Q25:W25" si="20">Q26+Q30</f>
        <v>0</v>
      </c>
      <c r="R25" s="24">
        <f t="shared" si="20"/>
        <v>0</v>
      </c>
      <c r="S25" s="24">
        <f t="shared" si="20"/>
        <v>0</v>
      </c>
      <c r="T25" s="24">
        <f t="shared" si="20"/>
        <v>0</v>
      </c>
      <c r="U25" s="24">
        <f t="shared" si="20"/>
        <v>0</v>
      </c>
      <c r="V25" s="24">
        <f t="shared" si="20"/>
        <v>0</v>
      </c>
      <c r="W25" s="24">
        <f t="shared" si="20"/>
        <v>0</v>
      </c>
      <c r="X25" s="17">
        <f t="shared" si="8"/>
        <v>0</v>
      </c>
      <c r="Y25" s="100"/>
      <c r="Z25" s="35" t="s">
        <v>71</v>
      </c>
      <c r="AA25" s="36" t="s">
        <v>72</v>
      </c>
      <c r="AB25" s="37" t="s">
        <v>73</v>
      </c>
      <c r="AC25" s="104" t="e">
        <f t="shared" ref="AC25:AC50" si="21">Q25/E25-1</f>
        <v>#DIV/0!</v>
      </c>
      <c r="AD25" s="104" t="e">
        <f t="shared" ref="AD25:AD50" si="22">R25/F25-1</f>
        <v>#DIV/0!</v>
      </c>
      <c r="AE25" s="104" t="e">
        <f t="shared" ref="AE25:AE50" si="23">S25/G25-1</f>
        <v>#DIV/0!</v>
      </c>
      <c r="AF25" s="104" t="e">
        <f t="shared" ref="AF25:AF50" si="24">T25/H25-1</f>
        <v>#DIV/0!</v>
      </c>
      <c r="AG25" s="104" t="e">
        <f t="shared" ref="AG25:AG50" si="25">U25/I25-1</f>
        <v>#DIV/0!</v>
      </c>
      <c r="AH25" s="104" t="e">
        <f t="shared" ref="AH25:AH50" si="26">V25/J25-1</f>
        <v>#DIV/0!</v>
      </c>
      <c r="AI25" s="104" t="e">
        <f t="shared" ref="AI25:AI50" si="27">W25/K25-1</f>
        <v>#DIV/0!</v>
      </c>
      <c r="AJ25" s="104" t="e">
        <f t="shared" ref="AJ25:AJ50" si="28">X25/L25-1</f>
        <v>#DIV/0!</v>
      </c>
    </row>
    <row r="26" spans="1:36" ht="17.5" x14ac:dyDescent="0.45">
      <c r="A26" s="13" t="s">
        <v>74</v>
      </c>
      <c r="B26" s="38" t="s">
        <v>75</v>
      </c>
      <c r="C26" s="39" t="s">
        <v>76</v>
      </c>
      <c r="D26" s="15" t="s">
        <v>31</v>
      </c>
      <c r="E26" s="24">
        <f t="shared" ref="E26:K26" si="29">SUM(E27:E29)</f>
        <v>0</v>
      </c>
      <c r="F26" s="24">
        <f t="shared" si="29"/>
        <v>0</v>
      </c>
      <c r="G26" s="24">
        <f t="shared" si="29"/>
        <v>0</v>
      </c>
      <c r="H26" s="24">
        <f t="shared" si="29"/>
        <v>0</v>
      </c>
      <c r="I26" s="24">
        <f t="shared" si="29"/>
        <v>0</v>
      </c>
      <c r="J26" s="24">
        <f t="shared" si="29"/>
        <v>0</v>
      </c>
      <c r="K26" s="24">
        <f t="shared" si="29"/>
        <v>0</v>
      </c>
      <c r="L26" s="17">
        <f t="shared" si="11"/>
        <v>0</v>
      </c>
      <c r="M26" s="100"/>
      <c r="N26" s="13" t="s">
        <v>74</v>
      </c>
      <c r="O26" s="38" t="s">
        <v>75</v>
      </c>
      <c r="P26" s="39" t="s">
        <v>76</v>
      </c>
      <c r="Q26" s="24">
        <f t="shared" ref="Q26:W26" si="30">SUM(Q27:Q29)</f>
        <v>0</v>
      </c>
      <c r="R26" s="24">
        <f t="shared" si="30"/>
        <v>0</v>
      </c>
      <c r="S26" s="24">
        <f t="shared" si="30"/>
        <v>0</v>
      </c>
      <c r="T26" s="24">
        <f t="shared" si="30"/>
        <v>0</v>
      </c>
      <c r="U26" s="24">
        <f t="shared" si="30"/>
        <v>0</v>
      </c>
      <c r="V26" s="24">
        <f t="shared" si="30"/>
        <v>0</v>
      </c>
      <c r="W26" s="24">
        <f t="shared" si="30"/>
        <v>0</v>
      </c>
      <c r="X26" s="17">
        <f t="shared" si="8"/>
        <v>0</v>
      </c>
      <c r="Y26" s="100"/>
      <c r="Z26" s="13" t="s">
        <v>74</v>
      </c>
      <c r="AA26" s="38" t="s">
        <v>75</v>
      </c>
      <c r="AB26" s="39" t="s">
        <v>76</v>
      </c>
      <c r="AC26" s="104" t="e">
        <f t="shared" si="21"/>
        <v>#DIV/0!</v>
      </c>
      <c r="AD26" s="104" t="e">
        <f t="shared" si="22"/>
        <v>#DIV/0!</v>
      </c>
      <c r="AE26" s="104" t="e">
        <f t="shared" si="23"/>
        <v>#DIV/0!</v>
      </c>
      <c r="AF26" s="104" t="e">
        <f t="shared" si="24"/>
        <v>#DIV/0!</v>
      </c>
      <c r="AG26" s="104" t="e">
        <f t="shared" si="25"/>
        <v>#DIV/0!</v>
      </c>
      <c r="AH26" s="104" t="e">
        <f t="shared" si="26"/>
        <v>#DIV/0!</v>
      </c>
      <c r="AI26" s="104" t="e">
        <f t="shared" si="27"/>
        <v>#DIV/0!</v>
      </c>
      <c r="AJ26" s="104" t="e">
        <f t="shared" si="28"/>
        <v>#DIV/0!</v>
      </c>
    </row>
    <row r="27" spans="1:36"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11"/>
        <v>0</v>
      </c>
      <c r="M27" s="100"/>
      <c r="N27" s="13" t="s">
        <v>77</v>
      </c>
      <c r="O27" s="28" t="s">
        <v>78</v>
      </c>
      <c r="P27" s="15"/>
      <c r="Q27" s="16"/>
      <c r="R27" s="16"/>
      <c r="S27" s="16"/>
      <c r="T27" s="16"/>
      <c r="U27" s="16"/>
      <c r="V27" s="16"/>
      <c r="W27" s="16"/>
      <c r="X27" s="17">
        <f t="shared" si="8"/>
        <v>0</v>
      </c>
      <c r="Y27" s="100"/>
      <c r="Z27" s="13" t="s">
        <v>77</v>
      </c>
      <c r="AA27" s="28" t="s">
        <v>78</v>
      </c>
      <c r="AB27" s="15"/>
      <c r="AC27" s="104" t="e">
        <f t="shared" si="21"/>
        <v>#DIV/0!</v>
      </c>
      <c r="AD27" s="104" t="e">
        <f t="shared" si="22"/>
        <v>#DIV/0!</v>
      </c>
      <c r="AE27" s="104" t="e">
        <f t="shared" si="23"/>
        <v>#DIV/0!</v>
      </c>
      <c r="AF27" s="104" t="e">
        <f t="shared" si="24"/>
        <v>#DIV/0!</v>
      </c>
      <c r="AG27" s="104" t="e">
        <f t="shared" si="25"/>
        <v>#DIV/0!</v>
      </c>
      <c r="AH27" s="104" t="e">
        <f t="shared" si="26"/>
        <v>#DIV/0!</v>
      </c>
      <c r="AI27" s="104" t="e">
        <f t="shared" si="27"/>
        <v>#DIV/0!</v>
      </c>
      <c r="AJ27" s="104" t="e">
        <f t="shared" si="28"/>
        <v>#DIV/0!</v>
      </c>
    </row>
    <row r="28" spans="1:36"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11"/>
        <v>0</v>
      </c>
      <c r="M28" s="100"/>
      <c r="N28" s="13" t="s">
        <v>79</v>
      </c>
      <c r="O28" s="28" t="s">
        <v>80</v>
      </c>
      <c r="P28" s="15"/>
      <c r="Q28" s="16"/>
      <c r="R28" s="16"/>
      <c r="S28" s="16"/>
      <c r="T28" s="16"/>
      <c r="U28" s="16"/>
      <c r="V28" s="16"/>
      <c r="W28" s="16"/>
      <c r="X28" s="17">
        <f t="shared" si="8"/>
        <v>0</v>
      </c>
      <c r="Y28" s="100"/>
      <c r="Z28" s="13" t="s">
        <v>79</v>
      </c>
      <c r="AA28" s="28" t="s">
        <v>80</v>
      </c>
      <c r="AB28" s="15"/>
      <c r="AC28" s="104" t="e">
        <f t="shared" si="21"/>
        <v>#DIV/0!</v>
      </c>
      <c r="AD28" s="104" t="e">
        <f t="shared" si="22"/>
        <v>#DIV/0!</v>
      </c>
      <c r="AE28" s="104" t="e">
        <f t="shared" si="23"/>
        <v>#DIV/0!</v>
      </c>
      <c r="AF28" s="104" t="e">
        <f t="shared" si="24"/>
        <v>#DIV/0!</v>
      </c>
      <c r="AG28" s="104" t="e">
        <f t="shared" si="25"/>
        <v>#DIV/0!</v>
      </c>
      <c r="AH28" s="104" t="e">
        <f t="shared" si="26"/>
        <v>#DIV/0!</v>
      </c>
      <c r="AI28" s="104" t="e">
        <f t="shared" si="27"/>
        <v>#DIV/0!</v>
      </c>
      <c r="AJ28" s="104" t="e">
        <f t="shared" si="28"/>
        <v>#DIV/0!</v>
      </c>
    </row>
    <row r="29" spans="1:36"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11"/>
        <v>0</v>
      </c>
      <c r="M29" s="100"/>
      <c r="N29" s="13" t="s">
        <v>81</v>
      </c>
      <c r="O29" s="28" t="s">
        <v>82</v>
      </c>
      <c r="P29" s="15"/>
      <c r="Q29" s="16"/>
      <c r="R29" s="16"/>
      <c r="S29" s="16"/>
      <c r="T29" s="16"/>
      <c r="U29" s="16"/>
      <c r="V29" s="16"/>
      <c r="W29" s="16"/>
      <c r="X29" s="17">
        <f t="shared" si="8"/>
        <v>0</v>
      </c>
      <c r="Y29" s="100"/>
      <c r="Z29" s="13" t="s">
        <v>81</v>
      </c>
      <c r="AA29" s="28" t="s">
        <v>82</v>
      </c>
      <c r="AB29" s="15"/>
      <c r="AC29" s="104" t="e">
        <f t="shared" si="21"/>
        <v>#DIV/0!</v>
      </c>
      <c r="AD29" s="104" t="e">
        <f t="shared" si="22"/>
        <v>#DIV/0!</v>
      </c>
      <c r="AE29" s="104" t="e">
        <f t="shared" si="23"/>
        <v>#DIV/0!</v>
      </c>
      <c r="AF29" s="104" t="e">
        <f t="shared" si="24"/>
        <v>#DIV/0!</v>
      </c>
      <c r="AG29" s="104" t="e">
        <f t="shared" si="25"/>
        <v>#DIV/0!</v>
      </c>
      <c r="AH29" s="104" t="e">
        <f t="shared" si="26"/>
        <v>#DIV/0!</v>
      </c>
      <c r="AI29" s="104" t="e">
        <f t="shared" si="27"/>
        <v>#DIV/0!</v>
      </c>
      <c r="AJ29" s="104" t="e">
        <f t="shared" si="28"/>
        <v>#DIV/0!</v>
      </c>
    </row>
    <row r="30" spans="1:36"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11"/>
        <v>0</v>
      </c>
      <c r="M30" s="100"/>
      <c r="N30" s="13" t="s">
        <v>83</v>
      </c>
      <c r="O30" s="38" t="s">
        <v>84</v>
      </c>
      <c r="P30" s="39" t="s">
        <v>85</v>
      </c>
      <c r="Q30" s="16"/>
      <c r="R30" s="16"/>
      <c r="S30" s="16"/>
      <c r="T30" s="16"/>
      <c r="U30" s="16"/>
      <c r="V30" s="16"/>
      <c r="W30" s="16"/>
      <c r="X30" s="17">
        <f t="shared" si="8"/>
        <v>0</v>
      </c>
      <c r="Y30" s="100"/>
      <c r="Z30" s="13" t="s">
        <v>83</v>
      </c>
      <c r="AA30" s="38" t="s">
        <v>84</v>
      </c>
      <c r="AB30" s="39" t="s">
        <v>85</v>
      </c>
      <c r="AC30" s="104" t="e">
        <f t="shared" si="21"/>
        <v>#DIV/0!</v>
      </c>
      <c r="AD30" s="104" t="e">
        <f t="shared" si="22"/>
        <v>#DIV/0!</v>
      </c>
      <c r="AE30" s="104" t="e">
        <f t="shared" si="23"/>
        <v>#DIV/0!</v>
      </c>
      <c r="AF30" s="104" t="e">
        <f t="shared" si="24"/>
        <v>#DIV/0!</v>
      </c>
      <c r="AG30" s="104" t="e">
        <f t="shared" si="25"/>
        <v>#DIV/0!</v>
      </c>
      <c r="AH30" s="104" t="e">
        <f t="shared" si="26"/>
        <v>#DIV/0!</v>
      </c>
      <c r="AI30" s="104" t="e">
        <f t="shared" si="27"/>
        <v>#DIV/0!</v>
      </c>
      <c r="AJ30" s="104" t="e">
        <f t="shared" si="28"/>
        <v>#DIV/0!</v>
      </c>
    </row>
    <row r="31" spans="1:36"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11"/>
        <v>0</v>
      </c>
      <c r="M31" s="100"/>
      <c r="N31" s="35" t="s">
        <v>86</v>
      </c>
      <c r="O31" s="36" t="s">
        <v>87</v>
      </c>
      <c r="P31" s="37" t="s">
        <v>88</v>
      </c>
      <c r="Q31" s="16"/>
      <c r="R31" s="16"/>
      <c r="S31" s="16"/>
      <c r="T31" s="16"/>
      <c r="U31" s="16"/>
      <c r="V31" s="16"/>
      <c r="W31" s="40"/>
      <c r="X31" s="17">
        <f t="shared" si="8"/>
        <v>0</v>
      </c>
      <c r="Y31" s="100"/>
      <c r="Z31" s="35" t="s">
        <v>86</v>
      </c>
      <c r="AA31" s="36" t="s">
        <v>87</v>
      </c>
      <c r="AB31" s="37" t="s">
        <v>88</v>
      </c>
      <c r="AC31" s="104" t="e">
        <f t="shared" si="21"/>
        <v>#DIV/0!</v>
      </c>
      <c r="AD31" s="104" t="e">
        <f t="shared" si="22"/>
        <v>#DIV/0!</v>
      </c>
      <c r="AE31" s="104" t="e">
        <f t="shared" si="23"/>
        <v>#DIV/0!</v>
      </c>
      <c r="AF31" s="104" t="e">
        <f t="shared" si="24"/>
        <v>#DIV/0!</v>
      </c>
      <c r="AG31" s="104" t="e">
        <f t="shared" si="25"/>
        <v>#DIV/0!</v>
      </c>
      <c r="AH31" s="104" t="e">
        <f t="shared" si="26"/>
        <v>#DIV/0!</v>
      </c>
      <c r="AI31" s="104" t="e">
        <f t="shared" si="27"/>
        <v>#DIV/0!</v>
      </c>
      <c r="AJ31" s="104" t="e">
        <f t="shared" si="28"/>
        <v>#DIV/0!</v>
      </c>
    </row>
    <row r="32" spans="1:36" ht="17.5" x14ac:dyDescent="0.35">
      <c r="A32" s="35" t="s">
        <v>89</v>
      </c>
      <c r="B32" s="41" t="s">
        <v>90</v>
      </c>
      <c r="C32" s="42" t="s">
        <v>91</v>
      </c>
      <c r="D32" s="15" t="s">
        <v>31</v>
      </c>
      <c r="E32" s="24">
        <f t="shared" ref="E32:K32" si="31">SUM(E33:E34)</f>
        <v>0</v>
      </c>
      <c r="F32" s="24">
        <f t="shared" si="31"/>
        <v>0</v>
      </c>
      <c r="G32" s="24">
        <f t="shared" si="31"/>
        <v>0</v>
      </c>
      <c r="H32" s="24">
        <f t="shared" si="31"/>
        <v>0</v>
      </c>
      <c r="I32" s="24">
        <f t="shared" si="31"/>
        <v>0</v>
      </c>
      <c r="J32" s="24">
        <f t="shared" si="31"/>
        <v>0</v>
      </c>
      <c r="K32" s="24">
        <f t="shared" si="31"/>
        <v>0</v>
      </c>
      <c r="L32" s="17">
        <f>SUM(E32:K32)</f>
        <v>0</v>
      </c>
      <c r="M32" s="100"/>
      <c r="N32" s="35" t="s">
        <v>89</v>
      </c>
      <c r="O32" s="41" t="s">
        <v>90</v>
      </c>
      <c r="P32" s="42" t="s">
        <v>91</v>
      </c>
      <c r="Q32" s="24">
        <f t="shared" ref="Q32:W32" si="32">SUM(Q33:Q34)</f>
        <v>0</v>
      </c>
      <c r="R32" s="24">
        <f t="shared" si="32"/>
        <v>0</v>
      </c>
      <c r="S32" s="24">
        <f t="shared" si="32"/>
        <v>0</v>
      </c>
      <c r="T32" s="24">
        <f t="shared" si="32"/>
        <v>0</v>
      </c>
      <c r="U32" s="24">
        <f t="shared" si="32"/>
        <v>0</v>
      </c>
      <c r="V32" s="24">
        <f t="shared" si="32"/>
        <v>0</v>
      </c>
      <c r="W32" s="24">
        <f t="shared" si="32"/>
        <v>0</v>
      </c>
      <c r="X32" s="17">
        <f>SUM(Q32:W32)</f>
        <v>0</v>
      </c>
      <c r="Y32" s="100"/>
      <c r="Z32" s="35" t="s">
        <v>89</v>
      </c>
      <c r="AA32" s="41" t="s">
        <v>90</v>
      </c>
      <c r="AB32" s="42" t="s">
        <v>91</v>
      </c>
      <c r="AC32" s="104" t="e">
        <f t="shared" si="21"/>
        <v>#DIV/0!</v>
      </c>
      <c r="AD32" s="104" t="e">
        <f t="shared" si="22"/>
        <v>#DIV/0!</v>
      </c>
      <c r="AE32" s="104" t="e">
        <f t="shared" si="23"/>
        <v>#DIV/0!</v>
      </c>
      <c r="AF32" s="104" t="e">
        <f t="shared" si="24"/>
        <v>#DIV/0!</v>
      </c>
      <c r="AG32" s="104" t="e">
        <f t="shared" si="25"/>
        <v>#DIV/0!</v>
      </c>
      <c r="AH32" s="104" t="e">
        <f t="shared" si="26"/>
        <v>#DIV/0!</v>
      </c>
      <c r="AI32" s="104" t="e">
        <f t="shared" si="27"/>
        <v>#DIV/0!</v>
      </c>
      <c r="AJ32" s="104" t="e">
        <f t="shared" si="28"/>
        <v>#DIV/0!</v>
      </c>
    </row>
    <row r="33" spans="1:36"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SUM(E33:K33)</f>
        <v>0</v>
      </c>
      <c r="M33" s="100"/>
      <c r="N33" s="13" t="s">
        <v>92</v>
      </c>
      <c r="O33" s="43" t="s">
        <v>93</v>
      </c>
      <c r="P33" s="15"/>
      <c r="Q33" s="16"/>
      <c r="R33" s="16"/>
      <c r="S33" s="16"/>
      <c r="T33" s="16"/>
      <c r="U33" s="16"/>
      <c r="V33" s="16"/>
      <c r="W33" s="16"/>
      <c r="X33" s="17">
        <f t="shared" si="8"/>
        <v>0</v>
      </c>
      <c r="Y33" s="100"/>
      <c r="Z33" s="13" t="s">
        <v>92</v>
      </c>
      <c r="AA33" s="43" t="s">
        <v>93</v>
      </c>
      <c r="AB33" s="15"/>
      <c r="AC33" s="104" t="e">
        <f t="shared" si="21"/>
        <v>#DIV/0!</v>
      </c>
      <c r="AD33" s="104" t="e">
        <f t="shared" si="22"/>
        <v>#DIV/0!</v>
      </c>
      <c r="AE33" s="104" t="e">
        <f t="shared" si="23"/>
        <v>#DIV/0!</v>
      </c>
      <c r="AF33" s="104" t="e">
        <f t="shared" si="24"/>
        <v>#DIV/0!</v>
      </c>
      <c r="AG33" s="104" t="e">
        <f t="shared" si="25"/>
        <v>#DIV/0!</v>
      </c>
      <c r="AH33" s="104" t="e">
        <f t="shared" si="26"/>
        <v>#DIV/0!</v>
      </c>
      <c r="AI33" s="104" t="e">
        <f t="shared" si="27"/>
        <v>#DIV/0!</v>
      </c>
      <c r="AJ33" s="104" t="e">
        <f t="shared" si="28"/>
        <v>#DIV/0!</v>
      </c>
    </row>
    <row r="34" spans="1:36"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SUM(E34:K34)</f>
        <v>0</v>
      </c>
      <c r="M34" s="100"/>
      <c r="N34" s="13" t="s">
        <v>94</v>
      </c>
      <c r="O34" s="43" t="s">
        <v>95</v>
      </c>
      <c r="P34" s="15"/>
      <c r="Q34" s="16"/>
      <c r="R34" s="16"/>
      <c r="S34" s="16"/>
      <c r="T34" s="16"/>
      <c r="U34" s="16"/>
      <c r="V34" s="16"/>
      <c r="W34" s="16"/>
      <c r="X34" s="17">
        <f>SUM(Q34:W34)</f>
        <v>0</v>
      </c>
      <c r="Y34" s="100"/>
      <c r="Z34" s="13" t="s">
        <v>94</v>
      </c>
      <c r="AA34" s="43" t="s">
        <v>95</v>
      </c>
      <c r="AB34" s="15"/>
      <c r="AC34" s="104" t="e">
        <f t="shared" si="21"/>
        <v>#DIV/0!</v>
      </c>
      <c r="AD34" s="104" t="e">
        <f t="shared" si="22"/>
        <v>#DIV/0!</v>
      </c>
      <c r="AE34" s="104" t="e">
        <f t="shared" si="23"/>
        <v>#DIV/0!</v>
      </c>
      <c r="AF34" s="104" t="e">
        <f t="shared" si="24"/>
        <v>#DIV/0!</v>
      </c>
      <c r="AG34" s="104" t="e">
        <f t="shared" si="25"/>
        <v>#DIV/0!</v>
      </c>
      <c r="AH34" s="104" t="e">
        <f t="shared" si="26"/>
        <v>#DIV/0!</v>
      </c>
      <c r="AI34" s="104" t="e">
        <f t="shared" si="27"/>
        <v>#DIV/0!</v>
      </c>
      <c r="AJ34" s="104" t="e">
        <f t="shared" si="28"/>
        <v>#DIV/0!</v>
      </c>
    </row>
    <row r="35" spans="1:36" ht="47.5" x14ac:dyDescent="0.45">
      <c r="A35" s="35" t="s">
        <v>96</v>
      </c>
      <c r="B35" s="41" t="s">
        <v>97</v>
      </c>
      <c r="C35" s="37" t="s">
        <v>98</v>
      </c>
      <c r="D35" s="15" t="s">
        <v>31</v>
      </c>
      <c r="E35" s="24">
        <f t="shared" ref="E35:K35" si="33">SUM(E36:E38)</f>
        <v>0</v>
      </c>
      <c r="F35" s="24">
        <f t="shared" si="33"/>
        <v>0</v>
      </c>
      <c r="G35" s="24">
        <f t="shared" si="33"/>
        <v>0</v>
      </c>
      <c r="H35" s="24">
        <f t="shared" si="33"/>
        <v>0</v>
      </c>
      <c r="I35" s="24">
        <f t="shared" si="33"/>
        <v>0</v>
      </c>
      <c r="J35" s="24">
        <f t="shared" si="33"/>
        <v>0</v>
      </c>
      <c r="K35" s="24">
        <f t="shared" si="33"/>
        <v>0</v>
      </c>
      <c r="L35" s="17">
        <f>SUM(E35:K35)</f>
        <v>0</v>
      </c>
      <c r="M35" s="100"/>
      <c r="N35" s="35" t="s">
        <v>96</v>
      </c>
      <c r="O35" s="41" t="s">
        <v>97</v>
      </c>
      <c r="P35" s="37" t="s">
        <v>98</v>
      </c>
      <c r="Q35" s="24">
        <f t="shared" ref="Q35:W35" si="34">SUM(Q36:Q38)</f>
        <v>0</v>
      </c>
      <c r="R35" s="24">
        <f t="shared" si="34"/>
        <v>0</v>
      </c>
      <c r="S35" s="24">
        <f t="shared" si="34"/>
        <v>0</v>
      </c>
      <c r="T35" s="24">
        <f t="shared" si="34"/>
        <v>0</v>
      </c>
      <c r="U35" s="24">
        <f t="shared" si="34"/>
        <v>0</v>
      </c>
      <c r="V35" s="24">
        <f t="shared" si="34"/>
        <v>0</v>
      </c>
      <c r="W35" s="24">
        <f t="shared" si="34"/>
        <v>0</v>
      </c>
      <c r="X35" s="17">
        <f>SUM(Q35:W35)</f>
        <v>0</v>
      </c>
      <c r="Y35" s="100"/>
      <c r="Z35" s="35" t="s">
        <v>96</v>
      </c>
      <c r="AA35" s="41" t="s">
        <v>97</v>
      </c>
      <c r="AB35" s="37" t="s">
        <v>98</v>
      </c>
      <c r="AC35" s="104" t="e">
        <f t="shared" si="21"/>
        <v>#DIV/0!</v>
      </c>
      <c r="AD35" s="104" t="e">
        <f t="shared" si="22"/>
        <v>#DIV/0!</v>
      </c>
      <c r="AE35" s="104" t="e">
        <f t="shared" si="23"/>
        <v>#DIV/0!</v>
      </c>
      <c r="AF35" s="104" t="e">
        <f t="shared" si="24"/>
        <v>#DIV/0!</v>
      </c>
      <c r="AG35" s="104" t="e">
        <f t="shared" si="25"/>
        <v>#DIV/0!</v>
      </c>
      <c r="AH35" s="104" t="e">
        <f t="shared" si="26"/>
        <v>#DIV/0!</v>
      </c>
      <c r="AI35" s="104" t="e">
        <f t="shared" si="27"/>
        <v>#DIV/0!</v>
      </c>
      <c r="AJ35" s="104" t="e">
        <f t="shared" si="28"/>
        <v>#DIV/0!</v>
      </c>
    </row>
    <row r="36" spans="1:36"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ref="L36:L44" si="35">SUM(E36:K36)</f>
        <v>0</v>
      </c>
      <c r="M36" s="100"/>
      <c r="N36" s="13" t="s">
        <v>99</v>
      </c>
      <c r="O36" s="43" t="s">
        <v>100</v>
      </c>
      <c r="P36" s="15"/>
      <c r="Q36" s="16"/>
      <c r="R36" s="16"/>
      <c r="S36" s="16"/>
      <c r="T36" s="16"/>
      <c r="U36" s="16"/>
      <c r="V36" s="16"/>
      <c r="W36" s="16">
        <v>0</v>
      </c>
      <c r="X36" s="17">
        <f t="shared" si="8"/>
        <v>0</v>
      </c>
      <c r="Y36" s="100"/>
      <c r="Z36" s="13" t="s">
        <v>99</v>
      </c>
      <c r="AA36" s="43" t="s">
        <v>100</v>
      </c>
      <c r="AB36" s="15"/>
      <c r="AC36" s="104" t="e">
        <f t="shared" si="21"/>
        <v>#DIV/0!</v>
      </c>
      <c r="AD36" s="104" t="e">
        <f t="shared" si="22"/>
        <v>#DIV/0!</v>
      </c>
      <c r="AE36" s="104" t="e">
        <f t="shared" si="23"/>
        <v>#DIV/0!</v>
      </c>
      <c r="AF36" s="104" t="e">
        <f t="shared" si="24"/>
        <v>#DIV/0!</v>
      </c>
      <c r="AG36" s="104" t="e">
        <f t="shared" si="25"/>
        <v>#DIV/0!</v>
      </c>
      <c r="AH36" s="104" t="e">
        <f t="shared" si="26"/>
        <v>#DIV/0!</v>
      </c>
      <c r="AI36" s="104" t="e">
        <f t="shared" si="27"/>
        <v>#DIV/0!</v>
      </c>
      <c r="AJ36" s="104" t="e">
        <f t="shared" si="28"/>
        <v>#DIV/0!</v>
      </c>
    </row>
    <row r="37" spans="1:36"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35"/>
        <v>0</v>
      </c>
      <c r="M37" s="100"/>
      <c r="N37" s="13" t="s">
        <v>101</v>
      </c>
      <c r="O37" s="43" t="s">
        <v>102</v>
      </c>
      <c r="P37" s="15"/>
      <c r="Q37" s="16"/>
      <c r="R37" s="16"/>
      <c r="S37" s="16"/>
      <c r="T37" s="16"/>
      <c r="U37" s="16"/>
      <c r="V37" s="16"/>
      <c r="W37" s="16">
        <v>0</v>
      </c>
      <c r="X37" s="17">
        <f t="shared" si="8"/>
        <v>0</v>
      </c>
      <c r="Y37" s="100"/>
      <c r="Z37" s="13" t="s">
        <v>101</v>
      </c>
      <c r="AA37" s="43" t="s">
        <v>102</v>
      </c>
      <c r="AB37" s="15"/>
      <c r="AC37" s="104" t="e">
        <f t="shared" si="21"/>
        <v>#DIV/0!</v>
      </c>
      <c r="AD37" s="104" t="e">
        <f t="shared" si="22"/>
        <v>#DIV/0!</v>
      </c>
      <c r="AE37" s="104" t="e">
        <f t="shared" si="23"/>
        <v>#DIV/0!</v>
      </c>
      <c r="AF37" s="104" t="e">
        <f t="shared" si="24"/>
        <v>#DIV/0!</v>
      </c>
      <c r="AG37" s="104" t="e">
        <f t="shared" si="25"/>
        <v>#DIV/0!</v>
      </c>
      <c r="AH37" s="104" t="e">
        <f t="shared" si="26"/>
        <v>#DIV/0!</v>
      </c>
      <c r="AI37" s="104" t="e">
        <f t="shared" si="27"/>
        <v>#DIV/0!</v>
      </c>
      <c r="AJ37" s="104" t="e">
        <f t="shared" si="28"/>
        <v>#DIV/0!</v>
      </c>
    </row>
    <row r="38" spans="1:36"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35"/>
        <v>0</v>
      </c>
      <c r="M38" s="100"/>
      <c r="N38" s="13" t="s">
        <v>103</v>
      </c>
      <c r="O38" s="43" t="s">
        <v>104</v>
      </c>
      <c r="P38" s="15"/>
      <c r="Q38" s="16"/>
      <c r="R38" s="16"/>
      <c r="S38" s="16"/>
      <c r="T38" s="16"/>
      <c r="U38" s="16"/>
      <c r="V38" s="16"/>
      <c r="W38" s="16">
        <v>0</v>
      </c>
      <c r="X38" s="17">
        <f t="shared" si="8"/>
        <v>0</v>
      </c>
      <c r="Y38" s="100"/>
      <c r="Z38" s="13" t="s">
        <v>103</v>
      </c>
      <c r="AA38" s="43" t="s">
        <v>104</v>
      </c>
      <c r="AB38" s="15"/>
      <c r="AC38" s="104" t="e">
        <f t="shared" si="21"/>
        <v>#DIV/0!</v>
      </c>
      <c r="AD38" s="104" t="e">
        <f t="shared" si="22"/>
        <v>#DIV/0!</v>
      </c>
      <c r="AE38" s="104" t="e">
        <f t="shared" si="23"/>
        <v>#DIV/0!</v>
      </c>
      <c r="AF38" s="104" t="e">
        <f t="shared" si="24"/>
        <v>#DIV/0!</v>
      </c>
      <c r="AG38" s="104" t="e">
        <f t="shared" si="25"/>
        <v>#DIV/0!</v>
      </c>
      <c r="AH38" s="104" t="e">
        <f t="shared" si="26"/>
        <v>#DIV/0!</v>
      </c>
      <c r="AI38" s="104" t="e">
        <f t="shared" si="27"/>
        <v>#DIV/0!</v>
      </c>
      <c r="AJ38" s="104" t="e">
        <f t="shared" si="28"/>
        <v>#DIV/0!</v>
      </c>
    </row>
    <row r="39" spans="1:36"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35"/>
        <v>0</v>
      </c>
      <c r="M39" s="100"/>
      <c r="N39" s="35" t="s">
        <v>105</v>
      </c>
      <c r="O39" s="36" t="s">
        <v>106</v>
      </c>
      <c r="P39" s="37" t="s">
        <v>107</v>
      </c>
      <c r="Q39" s="16"/>
      <c r="R39" s="16"/>
      <c r="S39" s="16"/>
      <c r="T39" s="16"/>
      <c r="U39" s="16"/>
      <c r="V39" s="16"/>
      <c r="W39" s="16">
        <v>0</v>
      </c>
      <c r="X39" s="17">
        <f t="shared" si="8"/>
        <v>0</v>
      </c>
      <c r="Y39" s="100"/>
      <c r="Z39" s="35" t="s">
        <v>105</v>
      </c>
      <c r="AA39" s="36" t="s">
        <v>106</v>
      </c>
      <c r="AB39" s="37" t="s">
        <v>107</v>
      </c>
      <c r="AC39" s="104" t="e">
        <f t="shared" si="21"/>
        <v>#DIV/0!</v>
      </c>
      <c r="AD39" s="104" t="e">
        <f t="shared" si="22"/>
        <v>#DIV/0!</v>
      </c>
      <c r="AE39" s="104" t="e">
        <f t="shared" si="23"/>
        <v>#DIV/0!</v>
      </c>
      <c r="AF39" s="104" t="e">
        <f t="shared" si="24"/>
        <v>#DIV/0!</v>
      </c>
      <c r="AG39" s="104" t="e">
        <f t="shared" si="25"/>
        <v>#DIV/0!</v>
      </c>
      <c r="AH39" s="104" t="e">
        <f t="shared" si="26"/>
        <v>#DIV/0!</v>
      </c>
      <c r="AI39" s="104" t="e">
        <f t="shared" si="27"/>
        <v>#DIV/0!</v>
      </c>
      <c r="AJ39" s="104" t="e">
        <f t="shared" si="28"/>
        <v>#DIV/0!</v>
      </c>
    </row>
    <row r="40" spans="1:36"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35"/>
        <v>0</v>
      </c>
      <c r="M40" s="100"/>
      <c r="N40" s="35" t="s">
        <v>108</v>
      </c>
      <c r="O40" s="36" t="s">
        <v>109</v>
      </c>
      <c r="P40" s="37" t="s">
        <v>110</v>
      </c>
      <c r="Q40" s="16"/>
      <c r="R40" s="16"/>
      <c r="S40" s="16"/>
      <c r="T40" s="16"/>
      <c r="U40" s="16"/>
      <c r="V40" s="16"/>
      <c r="W40" s="16">
        <v>0</v>
      </c>
      <c r="X40" s="17">
        <f t="shared" si="8"/>
        <v>0</v>
      </c>
      <c r="Y40" s="100"/>
      <c r="Z40" s="35" t="s">
        <v>108</v>
      </c>
      <c r="AA40" s="36" t="s">
        <v>109</v>
      </c>
      <c r="AB40" s="37" t="s">
        <v>110</v>
      </c>
      <c r="AC40" s="104" t="e">
        <f t="shared" si="21"/>
        <v>#DIV/0!</v>
      </c>
      <c r="AD40" s="104" t="e">
        <f t="shared" si="22"/>
        <v>#DIV/0!</v>
      </c>
      <c r="AE40" s="104" t="e">
        <f t="shared" si="23"/>
        <v>#DIV/0!</v>
      </c>
      <c r="AF40" s="104" t="e">
        <f t="shared" si="24"/>
        <v>#DIV/0!</v>
      </c>
      <c r="AG40" s="104" t="e">
        <f t="shared" si="25"/>
        <v>#DIV/0!</v>
      </c>
      <c r="AH40" s="104" t="e">
        <f t="shared" si="26"/>
        <v>#DIV/0!</v>
      </c>
      <c r="AI40" s="104" t="e">
        <f t="shared" si="27"/>
        <v>#DIV/0!</v>
      </c>
      <c r="AJ40" s="104" t="e">
        <f t="shared" si="28"/>
        <v>#DIV/0!</v>
      </c>
    </row>
    <row r="41" spans="1:36"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35"/>
        <v>0</v>
      </c>
      <c r="M41" s="100"/>
      <c r="N41" s="35" t="s">
        <v>111</v>
      </c>
      <c r="O41" s="35" t="s">
        <v>112</v>
      </c>
      <c r="P41" s="37" t="s">
        <v>113</v>
      </c>
      <c r="Q41" s="16"/>
      <c r="R41" s="16"/>
      <c r="S41" s="16"/>
      <c r="T41" s="16"/>
      <c r="U41" s="16"/>
      <c r="V41" s="16"/>
      <c r="W41" s="16"/>
      <c r="X41" s="17">
        <f t="shared" si="8"/>
        <v>0</v>
      </c>
      <c r="Y41" s="100"/>
      <c r="Z41" s="35" t="s">
        <v>111</v>
      </c>
      <c r="AA41" s="35" t="s">
        <v>112</v>
      </c>
      <c r="AB41" s="37" t="s">
        <v>113</v>
      </c>
      <c r="AC41" s="104" t="e">
        <f t="shared" si="21"/>
        <v>#DIV/0!</v>
      </c>
      <c r="AD41" s="104" t="e">
        <f t="shared" si="22"/>
        <v>#DIV/0!</v>
      </c>
      <c r="AE41" s="104" t="e">
        <f t="shared" si="23"/>
        <v>#DIV/0!</v>
      </c>
      <c r="AF41" s="104" t="e">
        <f t="shared" si="24"/>
        <v>#DIV/0!</v>
      </c>
      <c r="AG41" s="104" t="e">
        <f t="shared" si="25"/>
        <v>#DIV/0!</v>
      </c>
      <c r="AH41" s="104" t="e">
        <f t="shared" si="26"/>
        <v>#DIV/0!</v>
      </c>
      <c r="AI41" s="104" t="e">
        <f t="shared" si="27"/>
        <v>#DIV/0!</v>
      </c>
      <c r="AJ41" s="104" t="e">
        <f t="shared" si="28"/>
        <v>#DIV/0!</v>
      </c>
    </row>
    <row r="42" spans="1:36" ht="18" x14ac:dyDescent="0.45">
      <c r="A42" s="20" t="s">
        <v>114</v>
      </c>
      <c r="B42" s="21" t="s">
        <v>202</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35"/>
        <v>0</v>
      </c>
      <c r="M42" s="100"/>
      <c r="N42" s="20" t="s">
        <v>114</v>
      </c>
      <c r="O42" s="21" t="s">
        <v>202</v>
      </c>
      <c r="P42" s="22" t="s">
        <v>115</v>
      </c>
      <c r="Q42" s="44"/>
      <c r="R42" s="44"/>
      <c r="S42" s="44"/>
      <c r="T42" s="44"/>
      <c r="U42" s="44"/>
      <c r="V42" s="44"/>
      <c r="W42" s="44">
        <v>0</v>
      </c>
      <c r="X42" s="23">
        <f t="shared" si="8"/>
        <v>0</v>
      </c>
      <c r="Y42" s="100"/>
      <c r="Z42" s="20" t="s">
        <v>114</v>
      </c>
      <c r="AA42" s="21" t="s">
        <v>200</v>
      </c>
      <c r="AB42" s="22" t="s">
        <v>115</v>
      </c>
      <c r="AC42" s="107" t="e">
        <f t="shared" si="21"/>
        <v>#DIV/0!</v>
      </c>
      <c r="AD42" s="107" t="e">
        <f t="shared" si="22"/>
        <v>#DIV/0!</v>
      </c>
      <c r="AE42" s="107" t="e">
        <f t="shared" si="23"/>
        <v>#DIV/0!</v>
      </c>
      <c r="AF42" s="107" t="e">
        <f t="shared" si="24"/>
        <v>#DIV/0!</v>
      </c>
      <c r="AG42" s="107" t="e">
        <f t="shared" si="25"/>
        <v>#DIV/0!</v>
      </c>
      <c r="AH42" s="107" t="e">
        <f t="shared" si="26"/>
        <v>#DIV/0!</v>
      </c>
      <c r="AI42" s="107" t="e">
        <f t="shared" si="27"/>
        <v>#DIV/0!</v>
      </c>
      <c r="AJ42" s="107" t="e">
        <f t="shared" si="28"/>
        <v>#DIV/0!</v>
      </c>
    </row>
    <row r="43" spans="1:36"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35"/>
        <v>0</v>
      </c>
      <c r="M43" s="100"/>
      <c r="N43" s="20" t="s">
        <v>116</v>
      </c>
      <c r="O43" s="21" t="s">
        <v>117</v>
      </c>
      <c r="P43" s="33" t="s">
        <v>118</v>
      </c>
      <c r="Q43" s="116"/>
      <c r="R43" s="116"/>
      <c r="S43" s="116"/>
      <c r="T43" s="116"/>
      <c r="U43" s="116"/>
      <c r="V43" s="116"/>
      <c r="W43" s="116"/>
      <c r="X43" s="23">
        <f t="shared" si="8"/>
        <v>0</v>
      </c>
      <c r="Y43" s="100"/>
      <c r="Z43" s="20" t="s">
        <v>116</v>
      </c>
      <c r="AA43" s="21" t="s">
        <v>117</v>
      </c>
      <c r="AB43" s="33" t="s">
        <v>118</v>
      </c>
      <c r="AC43" s="107" t="e">
        <f t="shared" si="21"/>
        <v>#DIV/0!</v>
      </c>
      <c r="AD43" s="107" t="e">
        <f t="shared" si="22"/>
        <v>#DIV/0!</v>
      </c>
      <c r="AE43" s="107" t="e">
        <f t="shared" si="23"/>
        <v>#DIV/0!</v>
      </c>
      <c r="AF43" s="107" t="e">
        <f t="shared" si="24"/>
        <v>#DIV/0!</v>
      </c>
      <c r="AG43" s="107" t="e">
        <f t="shared" si="25"/>
        <v>#DIV/0!</v>
      </c>
      <c r="AH43" s="107" t="e">
        <f t="shared" si="26"/>
        <v>#DIV/0!</v>
      </c>
      <c r="AI43" s="107" t="e">
        <f t="shared" si="27"/>
        <v>#DIV/0!</v>
      </c>
      <c r="AJ43" s="107" t="e">
        <f t="shared" si="28"/>
        <v>#DIV/0!</v>
      </c>
    </row>
    <row r="44" spans="1:36" ht="30" x14ac:dyDescent="0.35">
      <c r="A44" s="46" t="s">
        <v>119</v>
      </c>
      <c r="B44" s="47" t="s">
        <v>120</v>
      </c>
      <c r="C44" s="33" t="s">
        <v>121</v>
      </c>
      <c r="D44" s="33" t="s">
        <v>31</v>
      </c>
      <c r="E44" s="23">
        <f t="shared" ref="E44:K44" si="36">E9+E18+SUM(E42:E43)</f>
        <v>0</v>
      </c>
      <c r="F44" s="23">
        <f t="shared" si="36"/>
        <v>0</v>
      </c>
      <c r="G44" s="23">
        <f t="shared" si="36"/>
        <v>0</v>
      </c>
      <c r="H44" s="23">
        <f t="shared" si="36"/>
        <v>0</v>
      </c>
      <c r="I44" s="23">
        <f t="shared" si="36"/>
        <v>0</v>
      </c>
      <c r="J44" s="23">
        <f t="shared" si="36"/>
        <v>0</v>
      </c>
      <c r="K44" s="23">
        <f t="shared" si="36"/>
        <v>0</v>
      </c>
      <c r="L44" s="23">
        <f t="shared" si="35"/>
        <v>0</v>
      </c>
      <c r="M44" s="117"/>
      <c r="N44" s="46" t="s">
        <v>119</v>
      </c>
      <c r="O44" s="47" t="s">
        <v>120</v>
      </c>
      <c r="P44" s="33" t="s">
        <v>121</v>
      </c>
      <c r="Q44" s="23">
        <f t="shared" ref="Q44:W44" si="37">Q9+Q18+SUM(Q42:Q43)</f>
        <v>0</v>
      </c>
      <c r="R44" s="23">
        <f t="shared" si="37"/>
        <v>0</v>
      </c>
      <c r="S44" s="23">
        <f t="shared" si="37"/>
        <v>0</v>
      </c>
      <c r="T44" s="23">
        <f t="shared" si="37"/>
        <v>0</v>
      </c>
      <c r="U44" s="23">
        <f t="shared" si="37"/>
        <v>0</v>
      </c>
      <c r="V44" s="23">
        <f t="shared" si="37"/>
        <v>0</v>
      </c>
      <c r="W44" s="23">
        <f t="shared" si="37"/>
        <v>0</v>
      </c>
      <c r="X44" s="23">
        <f t="shared" si="8"/>
        <v>0</v>
      </c>
      <c r="Y44" s="117"/>
      <c r="Z44" s="46" t="s">
        <v>119</v>
      </c>
      <c r="AA44" s="47" t="s">
        <v>176</v>
      </c>
      <c r="AB44" s="33" t="s">
        <v>121</v>
      </c>
      <c r="AC44" s="107" t="e">
        <f t="shared" si="21"/>
        <v>#DIV/0!</v>
      </c>
      <c r="AD44" s="107" t="e">
        <f t="shared" si="22"/>
        <v>#DIV/0!</v>
      </c>
      <c r="AE44" s="107" t="e">
        <f t="shared" si="23"/>
        <v>#DIV/0!</v>
      </c>
      <c r="AF44" s="107" t="e">
        <f t="shared" si="24"/>
        <v>#DIV/0!</v>
      </c>
      <c r="AG44" s="107" t="e">
        <f t="shared" si="25"/>
        <v>#DIV/0!</v>
      </c>
      <c r="AH44" s="107" t="e">
        <f t="shared" si="26"/>
        <v>#DIV/0!</v>
      </c>
      <c r="AI44" s="107" t="e">
        <f t="shared" si="27"/>
        <v>#DIV/0!</v>
      </c>
      <c r="AJ44" s="107" t="e">
        <f t="shared" si="28"/>
        <v>#DIV/0!</v>
      </c>
    </row>
    <row r="45" spans="1:36" ht="30" x14ac:dyDescent="0.35">
      <c r="A45" s="48" t="s">
        <v>122</v>
      </c>
      <c r="B45" s="49" t="s">
        <v>123</v>
      </c>
      <c r="C45" s="50" t="s">
        <v>124</v>
      </c>
      <c r="D45" s="51" t="s">
        <v>31</v>
      </c>
      <c r="E45" s="52">
        <f>E46-E47+E48+E49</f>
        <v>0</v>
      </c>
      <c r="F45" s="52">
        <f t="shared" ref="F45:K45" si="38">F46-F47+F48+F49</f>
        <v>0</v>
      </c>
      <c r="G45" s="52">
        <f t="shared" si="38"/>
        <v>0</v>
      </c>
      <c r="H45" s="52">
        <f t="shared" si="38"/>
        <v>0</v>
      </c>
      <c r="I45" s="52">
        <f t="shared" si="38"/>
        <v>0</v>
      </c>
      <c r="J45" s="52">
        <f t="shared" si="38"/>
        <v>0</v>
      </c>
      <c r="K45" s="52">
        <f t="shared" si="38"/>
        <v>0</v>
      </c>
      <c r="L45" s="52">
        <f>L46-L47+L48+L49</f>
        <v>0</v>
      </c>
      <c r="M45" s="100"/>
      <c r="N45" s="48" t="s">
        <v>122</v>
      </c>
      <c r="O45" s="49" t="s">
        <v>123</v>
      </c>
      <c r="P45" s="50" t="s">
        <v>124</v>
      </c>
      <c r="Q45" s="52">
        <f>Q46-Q47+Q48+Q49</f>
        <v>0</v>
      </c>
      <c r="R45" s="52">
        <f t="shared" ref="R45:W45" si="39">R46-R47+R48+R49</f>
        <v>0</v>
      </c>
      <c r="S45" s="52">
        <f t="shared" si="39"/>
        <v>0</v>
      </c>
      <c r="T45" s="52">
        <f t="shared" si="39"/>
        <v>0</v>
      </c>
      <c r="U45" s="52">
        <f t="shared" si="39"/>
        <v>0</v>
      </c>
      <c r="V45" s="52">
        <f t="shared" si="39"/>
        <v>0</v>
      </c>
      <c r="W45" s="52">
        <f t="shared" si="39"/>
        <v>0</v>
      </c>
      <c r="X45" s="52">
        <f>X46-X47+X48+X49</f>
        <v>0</v>
      </c>
      <c r="Y45" s="100"/>
      <c r="Z45" s="48" t="s">
        <v>122</v>
      </c>
      <c r="AA45" s="49" t="s">
        <v>123</v>
      </c>
      <c r="AB45" s="50" t="s">
        <v>124</v>
      </c>
      <c r="AC45" s="119" t="e">
        <f t="shared" si="21"/>
        <v>#DIV/0!</v>
      </c>
      <c r="AD45" s="119" t="e">
        <f t="shared" si="22"/>
        <v>#DIV/0!</v>
      </c>
      <c r="AE45" s="119" t="e">
        <f t="shared" si="23"/>
        <v>#DIV/0!</v>
      </c>
      <c r="AF45" s="119" t="e">
        <f t="shared" si="24"/>
        <v>#DIV/0!</v>
      </c>
      <c r="AG45" s="119" t="e">
        <f t="shared" si="25"/>
        <v>#DIV/0!</v>
      </c>
      <c r="AH45" s="119" t="e">
        <f t="shared" si="26"/>
        <v>#DIV/0!</v>
      </c>
      <c r="AI45" s="119" t="e">
        <f t="shared" si="27"/>
        <v>#DIV/0!</v>
      </c>
      <c r="AJ45" s="119" t="e">
        <f t="shared" si="28"/>
        <v>#DIV/0!</v>
      </c>
    </row>
    <row r="46" spans="1:36"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3" t="s">
        <v>125</v>
      </c>
      <c r="O46" s="14" t="s">
        <v>126</v>
      </c>
      <c r="P46" s="15" t="s">
        <v>127</v>
      </c>
      <c r="Q46" s="16"/>
      <c r="R46" s="16"/>
      <c r="S46" s="16"/>
      <c r="T46" s="16"/>
      <c r="U46" s="16"/>
      <c r="V46" s="16"/>
      <c r="W46" s="16"/>
      <c r="X46" s="17">
        <f>SUM(Q46:W46)</f>
        <v>0</v>
      </c>
      <c r="Y46" s="100"/>
      <c r="Z46" s="13" t="s">
        <v>125</v>
      </c>
      <c r="AA46" s="14" t="s">
        <v>126</v>
      </c>
      <c r="AB46" s="15" t="s">
        <v>127</v>
      </c>
      <c r="AC46" s="104" t="e">
        <f t="shared" si="21"/>
        <v>#DIV/0!</v>
      </c>
      <c r="AD46" s="104" t="e">
        <f t="shared" si="22"/>
        <v>#DIV/0!</v>
      </c>
      <c r="AE46" s="104" t="e">
        <f t="shared" si="23"/>
        <v>#DIV/0!</v>
      </c>
      <c r="AF46" s="104" t="e">
        <f t="shared" si="24"/>
        <v>#DIV/0!</v>
      </c>
      <c r="AG46" s="104" t="e">
        <f t="shared" si="25"/>
        <v>#DIV/0!</v>
      </c>
      <c r="AH46" s="104" t="e">
        <f t="shared" si="26"/>
        <v>#DIV/0!</v>
      </c>
      <c r="AI46" s="104" t="e">
        <f t="shared" si="27"/>
        <v>#DIV/0!</v>
      </c>
      <c r="AJ46" s="104" t="e">
        <f t="shared" si="28"/>
        <v>#DIV/0!</v>
      </c>
    </row>
    <row r="47" spans="1:36"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3" t="s">
        <v>128</v>
      </c>
      <c r="O47" s="54" t="s">
        <v>129</v>
      </c>
      <c r="P47" s="55" t="s">
        <v>130</v>
      </c>
      <c r="Q47" s="56"/>
      <c r="R47" s="56"/>
      <c r="S47" s="56"/>
      <c r="T47" s="56"/>
      <c r="U47" s="56"/>
      <c r="V47" s="56"/>
      <c r="W47" s="56"/>
      <c r="X47" s="57">
        <f t="shared" si="8"/>
        <v>0</v>
      </c>
      <c r="Y47" s="120"/>
      <c r="Z47" s="53" t="s">
        <v>128</v>
      </c>
      <c r="AA47" s="54" t="s">
        <v>129</v>
      </c>
      <c r="AB47" s="55" t="s">
        <v>130</v>
      </c>
      <c r="AC47" s="104" t="e">
        <f t="shared" si="21"/>
        <v>#DIV/0!</v>
      </c>
      <c r="AD47" s="104" t="e">
        <f t="shared" si="22"/>
        <v>#DIV/0!</v>
      </c>
      <c r="AE47" s="104" t="e">
        <f t="shared" si="23"/>
        <v>#DIV/0!</v>
      </c>
      <c r="AF47" s="104" t="e">
        <f t="shared" si="24"/>
        <v>#DIV/0!</v>
      </c>
      <c r="AG47" s="104" t="e">
        <f t="shared" si="25"/>
        <v>#DIV/0!</v>
      </c>
      <c r="AH47" s="104" t="e">
        <f t="shared" si="26"/>
        <v>#DIV/0!</v>
      </c>
      <c r="AI47" s="104" t="e">
        <f t="shared" si="27"/>
        <v>#DIV/0!</v>
      </c>
      <c r="AJ47" s="104" t="e">
        <f t="shared" si="28"/>
        <v>#DIV/0!</v>
      </c>
    </row>
    <row r="48" spans="1:36"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3" t="s">
        <v>131</v>
      </c>
      <c r="O48" s="14" t="s">
        <v>132</v>
      </c>
      <c r="P48" s="15" t="s">
        <v>133</v>
      </c>
      <c r="Q48" s="16"/>
      <c r="R48" s="16"/>
      <c r="S48" s="16"/>
      <c r="T48" s="16"/>
      <c r="U48" s="16"/>
      <c r="V48" s="16"/>
      <c r="W48" s="16"/>
      <c r="X48" s="17">
        <f t="shared" si="8"/>
        <v>0</v>
      </c>
      <c r="Y48" s="100"/>
      <c r="Z48" s="13" t="s">
        <v>131</v>
      </c>
      <c r="AA48" s="14" t="s">
        <v>177</v>
      </c>
      <c r="AB48" s="15" t="s">
        <v>133</v>
      </c>
      <c r="AC48" s="104" t="e">
        <f t="shared" si="21"/>
        <v>#DIV/0!</v>
      </c>
      <c r="AD48" s="104" t="e">
        <f t="shared" si="22"/>
        <v>#DIV/0!</v>
      </c>
      <c r="AE48" s="104" t="e">
        <f t="shared" si="23"/>
        <v>#DIV/0!</v>
      </c>
      <c r="AF48" s="104" t="e">
        <f t="shared" si="24"/>
        <v>#DIV/0!</v>
      </c>
      <c r="AG48" s="104" t="e">
        <f t="shared" si="25"/>
        <v>#DIV/0!</v>
      </c>
      <c r="AH48" s="104" t="e">
        <f t="shared" si="26"/>
        <v>#DIV/0!</v>
      </c>
      <c r="AI48" s="104" t="e">
        <f t="shared" si="27"/>
        <v>#DIV/0!</v>
      </c>
      <c r="AJ48" s="104"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3" t="s">
        <v>134</v>
      </c>
      <c r="O49" s="14" t="s">
        <v>135</v>
      </c>
      <c r="P49" s="15" t="s">
        <v>136</v>
      </c>
      <c r="Q49" s="16"/>
      <c r="R49" s="16"/>
      <c r="S49" s="16"/>
      <c r="T49" s="16"/>
      <c r="U49" s="16"/>
      <c r="V49" s="16"/>
      <c r="W49" s="16"/>
      <c r="X49" s="17">
        <f t="shared" si="8"/>
        <v>0</v>
      </c>
      <c r="Y49" s="100"/>
      <c r="Z49" s="13" t="s">
        <v>134</v>
      </c>
      <c r="AA49" s="14" t="s">
        <v>135</v>
      </c>
      <c r="AB49" s="15" t="s">
        <v>136</v>
      </c>
      <c r="AC49" s="104" t="e">
        <f t="shared" si="21"/>
        <v>#DIV/0!</v>
      </c>
      <c r="AD49" s="104" t="e">
        <f t="shared" si="22"/>
        <v>#DIV/0!</v>
      </c>
      <c r="AE49" s="104" t="e">
        <f t="shared" si="23"/>
        <v>#DIV/0!</v>
      </c>
      <c r="AF49" s="104" t="e">
        <f t="shared" si="24"/>
        <v>#DIV/0!</v>
      </c>
      <c r="AG49" s="104" t="e">
        <f t="shared" si="25"/>
        <v>#DIV/0!</v>
      </c>
      <c r="AH49" s="104" t="e">
        <f t="shared" si="26"/>
        <v>#DIV/0!</v>
      </c>
      <c r="AI49" s="104" t="e">
        <f t="shared" si="27"/>
        <v>#DIV/0!</v>
      </c>
      <c r="AJ49" s="104" t="e">
        <f t="shared" si="28"/>
        <v>#DIV/0!</v>
      </c>
    </row>
    <row r="50" spans="1:37" ht="30" x14ac:dyDescent="0.35">
      <c r="A50" s="59" t="s">
        <v>137</v>
      </c>
      <c r="B50" s="60" t="s">
        <v>138</v>
      </c>
      <c r="C50" s="61" t="s">
        <v>139</v>
      </c>
      <c r="D50" s="61" t="s">
        <v>31</v>
      </c>
      <c r="E50" s="62">
        <f t="shared" ref="E50:K50" si="40">E44-E45</f>
        <v>0</v>
      </c>
      <c r="F50" s="62">
        <f t="shared" si="40"/>
        <v>0</v>
      </c>
      <c r="G50" s="62">
        <f t="shared" si="40"/>
        <v>0</v>
      </c>
      <c r="H50" s="62">
        <f t="shared" si="40"/>
        <v>0</v>
      </c>
      <c r="I50" s="62">
        <f t="shared" si="40"/>
        <v>0</v>
      </c>
      <c r="J50" s="62">
        <f t="shared" si="40"/>
        <v>0</v>
      </c>
      <c r="K50" s="62">
        <f t="shared" si="40"/>
        <v>0</v>
      </c>
      <c r="L50" s="62">
        <f>SUM(E50:K50)</f>
        <v>0</v>
      </c>
      <c r="M50" s="100"/>
      <c r="N50" s="59" t="s">
        <v>137</v>
      </c>
      <c r="O50" s="60" t="s">
        <v>178</v>
      </c>
      <c r="P50" s="61" t="s">
        <v>139</v>
      </c>
      <c r="Q50" s="62">
        <f>Q44-Q45</f>
        <v>0</v>
      </c>
      <c r="R50" s="62">
        <f>R44-R45</f>
        <v>0</v>
      </c>
      <c r="S50" s="62">
        <f t="shared" ref="S50:W50" si="41">S44-S45</f>
        <v>0</v>
      </c>
      <c r="T50" s="62">
        <f t="shared" si="41"/>
        <v>0</v>
      </c>
      <c r="U50" s="62">
        <f t="shared" si="41"/>
        <v>0</v>
      </c>
      <c r="V50" s="62">
        <f t="shared" si="41"/>
        <v>0</v>
      </c>
      <c r="W50" s="62">
        <f t="shared" si="41"/>
        <v>0</v>
      </c>
      <c r="X50" s="62">
        <f t="shared" si="8"/>
        <v>0</v>
      </c>
      <c r="Y50" s="100"/>
      <c r="Z50" s="59" t="s">
        <v>137</v>
      </c>
      <c r="AA50" s="60" t="s">
        <v>138</v>
      </c>
      <c r="AB50" s="61" t="s">
        <v>139</v>
      </c>
      <c r="AC50" s="122" t="e">
        <f t="shared" si="21"/>
        <v>#DIV/0!</v>
      </c>
      <c r="AD50" s="122" t="e">
        <f t="shared" si="22"/>
        <v>#DIV/0!</v>
      </c>
      <c r="AE50" s="122" t="e">
        <f t="shared" si="23"/>
        <v>#DIV/0!</v>
      </c>
      <c r="AF50" s="122" t="e">
        <f t="shared" si="24"/>
        <v>#DIV/0!</v>
      </c>
      <c r="AG50" s="122" t="e">
        <f t="shared" si="25"/>
        <v>#DIV/0!</v>
      </c>
      <c r="AH50" s="122" t="e">
        <f t="shared" si="26"/>
        <v>#DIV/0!</v>
      </c>
      <c r="AI50" s="122" t="e">
        <f t="shared" si="27"/>
        <v>#DIV/0!</v>
      </c>
      <c r="AJ50" s="122" t="e">
        <f t="shared" si="28"/>
        <v>#DIV/0!</v>
      </c>
    </row>
    <row r="51" spans="1:37" s="163" customFormat="1" x14ac:dyDescent="0.35">
      <c r="A51" s="63" t="s">
        <v>140</v>
      </c>
      <c r="B51" s="64" t="s">
        <v>141</v>
      </c>
      <c r="C51" s="65"/>
      <c r="D51" s="66"/>
      <c r="E51" s="67"/>
      <c r="F51" s="67"/>
      <c r="G51" s="67"/>
      <c r="H51" s="67"/>
      <c r="I51" s="67"/>
      <c r="J51" s="67"/>
      <c r="K51" s="67"/>
      <c r="L51" s="67"/>
      <c r="M51" s="100"/>
      <c r="N51" s="63" t="s">
        <v>140</v>
      </c>
      <c r="O51" s="64" t="s">
        <v>179</v>
      </c>
      <c r="P51" s="65"/>
      <c r="Q51" s="67"/>
      <c r="R51" s="67"/>
      <c r="S51" s="67"/>
      <c r="T51" s="67"/>
      <c r="U51" s="67"/>
      <c r="V51" s="67"/>
      <c r="W51" s="67"/>
      <c r="X51" s="67"/>
      <c r="Y51" s="100"/>
      <c r="Z51" s="63" t="s">
        <v>140</v>
      </c>
      <c r="AA51" s="64" t="s">
        <v>141</v>
      </c>
      <c r="AB51" s="65"/>
      <c r="AC51" s="67"/>
      <c r="AD51" s="67"/>
      <c r="AE51" s="67"/>
      <c r="AF51" s="67"/>
      <c r="AG51" s="67"/>
      <c r="AH51" s="67"/>
      <c r="AI51" s="67"/>
      <c r="AJ51" s="67"/>
    </row>
    <row r="52" spans="1:37" s="163" customFormat="1" ht="17.5" x14ac:dyDescent="0.35">
      <c r="A52" s="68" t="s">
        <v>142</v>
      </c>
      <c r="B52" s="69" t="s">
        <v>143</v>
      </c>
      <c r="C52" s="70" t="s">
        <v>144</v>
      </c>
      <c r="D52" s="71" t="s">
        <v>27</v>
      </c>
      <c r="E52" s="72">
        <v>0</v>
      </c>
      <c r="F52" s="72">
        <v>0</v>
      </c>
      <c r="G52" s="72">
        <v>0</v>
      </c>
      <c r="H52" s="72">
        <v>0</v>
      </c>
      <c r="I52" s="72">
        <v>0</v>
      </c>
      <c r="J52" s="72">
        <v>0</v>
      </c>
      <c r="K52" s="72">
        <v>0</v>
      </c>
      <c r="L52" s="67"/>
      <c r="M52" s="100"/>
      <c r="N52" s="124" t="s">
        <v>142</v>
      </c>
      <c r="O52" s="125" t="s">
        <v>180</v>
      </c>
      <c r="P52" s="126" t="s">
        <v>181</v>
      </c>
      <c r="Q52" s="72">
        <v>0</v>
      </c>
      <c r="R52" s="72">
        <v>0</v>
      </c>
      <c r="S52" s="72">
        <v>0</v>
      </c>
      <c r="T52" s="72">
        <v>0</v>
      </c>
      <c r="U52" s="72">
        <v>0</v>
      </c>
      <c r="V52" s="72">
        <v>0</v>
      </c>
      <c r="W52" s="72">
        <v>0</v>
      </c>
      <c r="X52" s="141"/>
      <c r="Y52" s="100"/>
      <c r="Z52" s="68" t="s">
        <v>142</v>
      </c>
      <c r="AA52" s="69" t="s">
        <v>143</v>
      </c>
      <c r="AB52" s="70" t="s">
        <v>144</v>
      </c>
      <c r="AC52" s="67"/>
      <c r="AD52" s="67"/>
      <c r="AE52" s="67"/>
      <c r="AF52" s="67"/>
      <c r="AG52" s="67"/>
      <c r="AH52" s="67"/>
      <c r="AI52" s="67"/>
      <c r="AJ52" s="67"/>
    </row>
    <row r="53" spans="1:37" s="163" customFormat="1" ht="17.5" x14ac:dyDescent="0.35">
      <c r="A53" s="68" t="s">
        <v>145</v>
      </c>
      <c r="B53" s="69" t="s">
        <v>146</v>
      </c>
      <c r="C53" s="70" t="s">
        <v>147</v>
      </c>
      <c r="D53" s="71" t="s">
        <v>31</v>
      </c>
      <c r="E53" s="73">
        <f t="shared" ref="E53:K53" si="42">E52*E50</f>
        <v>0</v>
      </c>
      <c r="F53" s="73">
        <f t="shared" si="42"/>
        <v>0</v>
      </c>
      <c r="G53" s="73">
        <f t="shared" si="42"/>
        <v>0</v>
      </c>
      <c r="H53" s="73">
        <f t="shared" si="42"/>
        <v>0</v>
      </c>
      <c r="I53" s="73">
        <f t="shared" si="42"/>
        <v>0</v>
      </c>
      <c r="J53" s="73">
        <f t="shared" si="42"/>
        <v>0</v>
      </c>
      <c r="K53" s="73">
        <f t="shared" si="42"/>
        <v>0</v>
      </c>
      <c r="L53" s="67"/>
      <c r="M53" s="100"/>
      <c r="N53" s="124" t="s">
        <v>145</v>
      </c>
      <c r="O53" s="125" t="s">
        <v>182</v>
      </c>
      <c r="P53" s="126" t="s">
        <v>183</v>
      </c>
      <c r="Q53" s="73">
        <f t="shared" ref="Q53:W53" si="43">Q52*Q50</f>
        <v>0</v>
      </c>
      <c r="R53" s="73">
        <f t="shared" si="43"/>
        <v>0</v>
      </c>
      <c r="S53" s="73">
        <f t="shared" si="43"/>
        <v>0</v>
      </c>
      <c r="T53" s="73">
        <f t="shared" si="43"/>
        <v>0</v>
      </c>
      <c r="U53" s="73">
        <f t="shared" si="43"/>
        <v>0</v>
      </c>
      <c r="V53" s="73">
        <f t="shared" si="43"/>
        <v>0</v>
      </c>
      <c r="W53" s="73">
        <f t="shared" si="43"/>
        <v>0</v>
      </c>
      <c r="X53" s="141"/>
      <c r="Y53" s="100"/>
      <c r="Z53" s="68" t="s">
        <v>145</v>
      </c>
      <c r="AA53" s="69" t="s">
        <v>146</v>
      </c>
      <c r="AB53" s="70" t="s">
        <v>147</v>
      </c>
      <c r="AC53" s="67"/>
      <c r="AD53" s="67"/>
      <c r="AE53" s="67"/>
      <c r="AF53" s="67"/>
      <c r="AG53" s="67"/>
      <c r="AH53" s="67"/>
      <c r="AI53" s="67"/>
      <c r="AJ53" s="67"/>
    </row>
    <row r="54" spans="1:37" s="163" customFormat="1" ht="30" x14ac:dyDescent="0.35">
      <c r="A54" s="59" t="s">
        <v>148</v>
      </c>
      <c r="B54" s="74" t="s">
        <v>149</v>
      </c>
      <c r="C54" s="75" t="s">
        <v>150</v>
      </c>
      <c r="D54" s="61" t="s">
        <v>31</v>
      </c>
      <c r="E54" s="62">
        <f t="shared" ref="E54:K54" si="44">E50+E53</f>
        <v>0</v>
      </c>
      <c r="F54" s="62">
        <f t="shared" si="44"/>
        <v>0</v>
      </c>
      <c r="G54" s="62">
        <f t="shared" si="44"/>
        <v>0</v>
      </c>
      <c r="H54" s="62">
        <f t="shared" si="44"/>
        <v>0</v>
      </c>
      <c r="I54" s="62">
        <f t="shared" si="44"/>
        <v>0</v>
      </c>
      <c r="J54" s="62">
        <f t="shared" si="44"/>
        <v>0</v>
      </c>
      <c r="K54" s="62">
        <f t="shared" si="44"/>
        <v>0</v>
      </c>
      <c r="L54" s="62">
        <f>SUM(E54:K54)</f>
        <v>0</v>
      </c>
      <c r="M54" s="100"/>
      <c r="N54" s="59" t="s">
        <v>148</v>
      </c>
      <c r="O54" s="74" t="s">
        <v>184</v>
      </c>
      <c r="P54" s="75" t="s">
        <v>150</v>
      </c>
      <c r="Q54" s="197" t="e">
        <f>Q64*Q6</f>
        <v>#DIV/0!</v>
      </c>
      <c r="R54" s="62" t="e">
        <f t="shared" ref="R54:W54" si="45">R64*R6</f>
        <v>#DIV/0!</v>
      </c>
      <c r="S54" s="62" t="e">
        <f t="shared" si="45"/>
        <v>#DIV/0!</v>
      </c>
      <c r="T54" s="62" t="e">
        <f t="shared" si="45"/>
        <v>#DIV/0!</v>
      </c>
      <c r="U54" s="62" t="e">
        <f t="shared" si="45"/>
        <v>#DIV/0!</v>
      </c>
      <c r="V54" s="62" t="e">
        <f t="shared" si="45"/>
        <v>#DIV/0!</v>
      </c>
      <c r="W54" s="62" t="e">
        <f t="shared" si="45"/>
        <v>#DIV/0!</v>
      </c>
      <c r="X54" s="62" t="e">
        <f>SUM(Q54:W54)</f>
        <v>#DIV/0!</v>
      </c>
      <c r="Y54" s="100"/>
      <c r="Z54" s="59" t="s">
        <v>148</v>
      </c>
      <c r="AA54" s="74" t="s">
        <v>149</v>
      </c>
      <c r="AB54" s="75" t="s">
        <v>150</v>
      </c>
      <c r="AC54" s="122" t="e">
        <f t="shared" ref="AC54:AJ54" si="46">Q54/E54-1</f>
        <v>#DIV/0!</v>
      </c>
      <c r="AD54" s="122" t="e">
        <f t="shared" si="46"/>
        <v>#DIV/0!</v>
      </c>
      <c r="AE54" s="122" t="e">
        <f t="shared" si="46"/>
        <v>#DIV/0!</v>
      </c>
      <c r="AF54" s="122" t="e">
        <f t="shared" si="46"/>
        <v>#DIV/0!</v>
      </c>
      <c r="AG54" s="122" t="e">
        <f t="shared" si="46"/>
        <v>#DIV/0!</v>
      </c>
      <c r="AH54" s="122" t="e">
        <f t="shared" si="46"/>
        <v>#DIV/0!</v>
      </c>
      <c r="AI54" s="122" t="e">
        <f t="shared" si="46"/>
        <v>#DIV/0!</v>
      </c>
      <c r="AJ54" s="122" t="e">
        <f t="shared" si="46"/>
        <v>#DIV/0!</v>
      </c>
    </row>
    <row r="55" spans="1:37" s="79" customFormat="1" ht="31" x14ac:dyDescent="0.35">
      <c r="A55" s="13" t="s">
        <v>151</v>
      </c>
      <c r="B55" s="76" t="s">
        <v>152</v>
      </c>
      <c r="C55" s="77" t="s">
        <v>153</v>
      </c>
      <c r="D55" s="77" t="s">
        <v>31</v>
      </c>
      <c r="E55" s="130">
        <f>'Speka esosha maksa'!E55</f>
        <v>0</v>
      </c>
      <c r="F55" s="130">
        <f>'Speka esosha maksa'!F55</f>
        <v>0</v>
      </c>
      <c r="G55" s="130">
        <f>'Speka esosha maksa'!G55</f>
        <v>0</v>
      </c>
      <c r="H55" s="130">
        <f>'Speka esosha maksa'!H55</f>
        <v>0</v>
      </c>
      <c r="I55" s="130">
        <f>'Speka esosha maksa'!I55</f>
        <v>0</v>
      </c>
      <c r="J55" s="130">
        <f>'Speka esosha maksa'!J55</f>
        <v>0</v>
      </c>
      <c r="K55" s="130">
        <f>'Speka esosha maksa'!K55</f>
        <v>0</v>
      </c>
      <c r="L55" s="78">
        <f>SUM(E55:K55)</f>
        <v>0</v>
      </c>
      <c r="M55" s="100"/>
      <c r="N55" s="170" t="s">
        <v>151</v>
      </c>
      <c r="O55" s="76" t="s">
        <v>152</v>
      </c>
      <c r="P55" s="77" t="s">
        <v>153</v>
      </c>
      <c r="Q55" s="132">
        <v>0</v>
      </c>
      <c r="R55" s="132">
        <v>0</v>
      </c>
      <c r="S55" s="132">
        <v>0</v>
      </c>
      <c r="T55" s="132">
        <v>0</v>
      </c>
      <c r="U55" s="132">
        <v>0</v>
      </c>
      <c r="V55" s="132">
        <v>0</v>
      </c>
      <c r="W55" s="132">
        <v>0</v>
      </c>
      <c r="X55" s="131">
        <f>SUM(Q55:W55)</f>
        <v>0</v>
      </c>
      <c r="Y55" s="100"/>
      <c r="Z55" s="13" t="s">
        <v>151</v>
      </c>
      <c r="AA55" s="76" t="s">
        <v>185</v>
      </c>
      <c r="AB55" s="77" t="s">
        <v>153</v>
      </c>
      <c r="AC55" s="132">
        <v>0</v>
      </c>
      <c r="AD55" s="132">
        <v>0</v>
      </c>
      <c r="AE55" s="132">
        <v>0</v>
      </c>
      <c r="AF55" s="132">
        <v>0</v>
      </c>
      <c r="AG55" s="132">
        <v>0</v>
      </c>
      <c r="AH55" s="132">
        <v>0</v>
      </c>
      <c r="AI55" s="132">
        <v>0</v>
      </c>
      <c r="AJ55" s="133">
        <f>SUM(AC55:AI55)</f>
        <v>0</v>
      </c>
    </row>
    <row r="56" spans="1:37" s="79" customFormat="1" ht="30" x14ac:dyDescent="0.35">
      <c r="A56" s="80" t="s">
        <v>154</v>
      </c>
      <c r="B56" s="81" t="s">
        <v>155</v>
      </c>
      <c r="C56" s="82" t="s">
        <v>156</v>
      </c>
      <c r="D56" s="82" t="s">
        <v>31</v>
      </c>
      <c r="E56" s="83">
        <f t="shared" ref="E56:K56" si="47">E53-E55</f>
        <v>0</v>
      </c>
      <c r="F56" s="83">
        <f>F53-F55</f>
        <v>0</v>
      </c>
      <c r="G56" s="83">
        <f t="shared" si="47"/>
        <v>0</v>
      </c>
      <c r="H56" s="83">
        <f>H53-H55</f>
        <v>0</v>
      </c>
      <c r="I56" s="83">
        <f t="shared" si="47"/>
        <v>0</v>
      </c>
      <c r="J56" s="83">
        <f t="shared" si="47"/>
        <v>0</v>
      </c>
      <c r="K56" s="83">
        <f t="shared" si="47"/>
        <v>0</v>
      </c>
      <c r="L56" s="83">
        <f>SUM(E56:K56)</f>
        <v>0</v>
      </c>
      <c r="M56" s="100"/>
      <c r="N56" s="80" t="s">
        <v>154</v>
      </c>
      <c r="O56" s="81" t="s">
        <v>186</v>
      </c>
      <c r="P56" s="82" t="s">
        <v>187</v>
      </c>
      <c r="Q56" s="83" t="e">
        <f>Q54-Q50</f>
        <v>#DIV/0!</v>
      </c>
      <c r="R56" s="83" t="e">
        <f>R54-R50</f>
        <v>#DIV/0!</v>
      </c>
      <c r="S56" s="83" t="e">
        <f t="shared" ref="S56:W56" si="48">S54-S50</f>
        <v>#DIV/0!</v>
      </c>
      <c r="T56" s="83" t="e">
        <f t="shared" si="48"/>
        <v>#DIV/0!</v>
      </c>
      <c r="U56" s="83" t="e">
        <f t="shared" si="48"/>
        <v>#DIV/0!</v>
      </c>
      <c r="V56" s="83" t="e">
        <f t="shared" si="48"/>
        <v>#DIV/0!</v>
      </c>
      <c r="W56" s="83" t="e">
        <f t="shared" si="48"/>
        <v>#DIV/0!</v>
      </c>
      <c r="X56" s="83" t="e">
        <f>SUM(Q56:W56)</f>
        <v>#DIV/0!</v>
      </c>
      <c r="Y56" s="100"/>
      <c r="Z56" s="80" t="s">
        <v>154</v>
      </c>
      <c r="AA56" s="81" t="s">
        <v>188</v>
      </c>
      <c r="AB56" s="196" t="s">
        <v>189</v>
      </c>
      <c r="AC56" s="83" t="e">
        <f t="shared" ref="AC56:AI56" si="49">Q56-E56</f>
        <v>#DIV/0!</v>
      </c>
      <c r="AD56" s="83" t="e">
        <f t="shared" si="49"/>
        <v>#DIV/0!</v>
      </c>
      <c r="AE56" s="83" t="e">
        <f t="shared" si="49"/>
        <v>#DIV/0!</v>
      </c>
      <c r="AF56" s="83" t="e">
        <f t="shared" si="49"/>
        <v>#DIV/0!</v>
      </c>
      <c r="AG56" s="83" t="e">
        <f t="shared" si="49"/>
        <v>#DIV/0!</v>
      </c>
      <c r="AH56" s="83" t="e">
        <f t="shared" si="49"/>
        <v>#DIV/0!</v>
      </c>
      <c r="AI56" s="83" t="e">
        <f t="shared" si="49"/>
        <v>#DIV/0!</v>
      </c>
      <c r="AJ56" s="83" t="e">
        <f>SUM(AC56:AI56)</f>
        <v>#DIV/0!</v>
      </c>
      <c r="AK56" s="142"/>
    </row>
    <row r="57" spans="1:37" ht="30" x14ac:dyDescent="0.35">
      <c r="A57" s="59" t="s">
        <v>157</v>
      </c>
      <c r="B57" s="60" t="s">
        <v>158</v>
      </c>
      <c r="C57" s="61" t="s">
        <v>159</v>
      </c>
      <c r="D57" s="61" t="s">
        <v>31</v>
      </c>
      <c r="E57" s="62">
        <f>E54-E55</f>
        <v>0</v>
      </c>
      <c r="F57" s="62">
        <f t="shared" ref="F57:K57" si="50">F54-F55</f>
        <v>0</v>
      </c>
      <c r="G57" s="62">
        <f t="shared" si="50"/>
        <v>0</v>
      </c>
      <c r="H57" s="62">
        <f t="shared" si="50"/>
        <v>0</v>
      </c>
      <c r="I57" s="62">
        <f t="shared" si="50"/>
        <v>0</v>
      </c>
      <c r="J57" s="62">
        <f t="shared" si="50"/>
        <v>0</v>
      </c>
      <c r="K57" s="62">
        <f t="shared" si="50"/>
        <v>0</v>
      </c>
      <c r="L57" s="62">
        <f>SUM(E57:K57)</f>
        <v>0</v>
      </c>
      <c r="M57" s="100"/>
      <c r="N57" s="59" t="s">
        <v>157</v>
      </c>
      <c r="O57" s="60" t="s">
        <v>190</v>
      </c>
      <c r="P57" s="61" t="s">
        <v>159</v>
      </c>
      <c r="Q57" s="62">
        <f>Q50</f>
        <v>0</v>
      </c>
      <c r="R57" s="62">
        <f>R50</f>
        <v>0</v>
      </c>
      <c r="S57" s="62">
        <f t="shared" ref="S57:W57" si="51">S50</f>
        <v>0</v>
      </c>
      <c r="T57" s="62">
        <f t="shared" si="51"/>
        <v>0</v>
      </c>
      <c r="U57" s="62">
        <f t="shared" si="51"/>
        <v>0</v>
      </c>
      <c r="V57" s="62">
        <f t="shared" si="51"/>
        <v>0</v>
      </c>
      <c r="W57" s="62">
        <f t="shared" si="51"/>
        <v>0</v>
      </c>
      <c r="X57" s="62">
        <f>SUM(Q57:W57)</f>
        <v>0</v>
      </c>
      <c r="Y57" s="100"/>
    </row>
    <row r="58" spans="1:37" ht="30" x14ac:dyDescent="0.35">
      <c r="A58" s="59" t="s">
        <v>160</v>
      </c>
      <c r="B58" s="84" t="s">
        <v>161</v>
      </c>
      <c r="C58" s="61" t="s">
        <v>162</v>
      </c>
      <c r="D58" s="61" t="s">
        <v>163</v>
      </c>
      <c r="E58" s="85" t="e">
        <f t="shared" ref="E58:K58" si="52">IF(E57/E6&lt;=0,0,E57/E6)</f>
        <v>#DIV/0!</v>
      </c>
      <c r="F58" s="85" t="e">
        <f t="shared" si="52"/>
        <v>#DIV/0!</v>
      </c>
      <c r="G58" s="85" t="e">
        <f t="shared" si="52"/>
        <v>#DIV/0!</v>
      </c>
      <c r="H58" s="85" t="e">
        <f t="shared" si="52"/>
        <v>#DIV/0!</v>
      </c>
      <c r="I58" s="85" t="e">
        <f t="shared" si="52"/>
        <v>#DIV/0!</v>
      </c>
      <c r="J58" s="85" t="e">
        <f t="shared" si="52"/>
        <v>#DIV/0!</v>
      </c>
      <c r="K58" s="85" t="e">
        <f t="shared" si="52"/>
        <v>#DIV/0!</v>
      </c>
      <c r="M58" s="100"/>
      <c r="N58" s="59" t="s">
        <v>160</v>
      </c>
      <c r="O58" s="84" t="s">
        <v>191</v>
      </c>
      <c r="P58" s="61" t="s">
        <v>162</v>
      </c>
      <c r="Q58" s="85" t="e">
        <f>IF(Q57/Q6&lt;=0,0,Q57/Q6)</f>
        <v>#DIV/0!</v>
      </c>
      <c r="R58" s="85" t="e">
        <f t="shared" ref="R58:V58" si="53">IF(R57/R6&lt;=0,0,R57/R6)</f>
        <v>#DIV/0!</v>
      </c>
      <c r="S58" s="85" t="e">
        <f t="shared" si="53"/>
        <v>#DIV/0!</v>
      </c>
      <c r="T58" s="85" t="e">
        <f t="shared" si="53"/>
        <v>#DIV/0!</v>
      </c>
      <c r="U58" s="85" t="e">
        <f t="shared" si="53"/>
        <v>#DIV/0!</v>
      </c>
      <c r="V58" s="85" t="e">
        <f t="shared" si="53"/>
        <v>#DIV/0!</v>
      </c>
      <c r="W58" s="85" t="e">
        <f>IF(W57/W6&lt;=0,0,W57/W6)</f>
        <v>#DIV/0!</v>
      </c>
      <c r="Y58" s="100"/>
    </row>
    <row r="59" spans="1:37" s="163" customFormat="1" ht="60" customHeight="1" x14ac:dyDescent="0.35">
      <c r="A59" s="203" t="s">
        <v>164</v>
      </c>
      <c r="B59" s="203"/>
      <c r="C59" s="203"/>
      <c r="D59" s="161"/>
      <c r="E59" s="198"/>
      <c r="F59" s="198"/>
      <c r="M59" s="100"/>
      <c r="O59" s="199" t="s">
        <v>192</v>
      </c>
      <c r="P59" s="161"/>
      <c r="Q59" s="200"/>
      <c r="R59" s="200"/>
      <c r="S59" s="200"/>
      <c r="T59" s="200"/>
      <c r="U59" s="200"/>
      <c r="V59" s="200"/>
      <c r="W59" s="200"/>
      <c r="Y59" s="100"/>
      <c r="Z59" s="59" t="s">
        <v>157</v>
      </c>
      <c r="AA59" s="60" t="s">
        <v>152</v>
      </c>
      <c r="AB59" s="201"/>
      <c r="AC59" s="145" t="e">
        <f>AC56+'Fakts''X-1'!AD56</f>
        <v>#DIV/0!</v>
      </c>
      <c r="AD59" s="145" t="e">
        <f>AD56+'Fakts''X-1'!AE56</f>
        <v>#DIV/0!</v>
      </c>
      <c r="AE59" s="145" t="e">
        <f>AE56+'Fakts''X-1'!AF56</f>
        <v>#DIV/0!</v>
      </c>
      <c r="AF59" s="145" t="e">
        <f>AF56+'Fakts''X-1'!AG56</f>
        <v>#DIV/0!</v>
      </c>
      <c r="AG59" s="145" t="e">
        <f>AG56+'Fakts''X-1'!AH56</f>
        <v>#DIV/0!</v>
      </c>
      <c r="AH59" s="145" t="e">
        <f>AH56+'Fakts''X-1'!AI56</f>
        <v>#DIV/0!</v>
      </c>
      <c r="AI59" s="145" t="e">
        <f>AI56+'Fakts''X-1'!AJ56</f>
        <v>#DIV/0!</v>
      </c>
      <c r="AJ59" s="145" t="e">
        <f>SUM(AC59:AI59)</f>
        <v>#DIV/0!</v>
      </c>
    </row>
    <row r="60" spans="1:37" x14ac:dyDescent="0.35">
      <c r="A60" s="88"/>
      <c r="B60" s="89"/>
      <c r="E60" s="93"/>
      <c r="F60" s="93"/>
      <c r="M60" s="100"/>
      <c r="O60" s="89" t="s">
        <v>193</v>
      </c>
      <c r="R60" s="144"/>
      <c r="Y60" s="100"/>
      <c r="AA60" s="89" t="s">
        <v>195</v>
      </c>
      <c r="AJ60" s="146"/>
    </row>
    <row r="61" spans="1:37" ht="104.25" customHeight="1" x14ac:dyDescent="0.35">
      <c r="A61" s="147" t="s">
        <v>165</v>
      </c>
      <c r="B61" s="90"/>
      <c r="O61" s="90"/>
      <c r="AA61" s="148" t="s">
        <v>196</v>
      </c>
      <c r="AC61" s="93"/>
      <c r="AD61" s="93"/>
      <c r="AJ61" s="90"/>
    </row>
    <row r="62" spans="1:37" ht="15.75" customHeight="1" x14ac:dyDescent="0.35">
      <c r="B62" s="92"/>
      <c r="E62" s="93"/>
      <c r="F62" s="93"/>
      <c r="O62" s="92"/>
      <c r="Q62" s="149"/>
      <c r="R62" s="149"/>
      <c r="S62" s="149"/>
      <c r="T62" s="149"/>
      <c r="U62" s="149"/>
      <c r="V62" s="149"/>
      <c r="W62" s="149"/>
      <c r="AC62" s="93"/>
      <c r="AD62" s="93"/>
    </row>
    <row r="63" spans="1:37" ht="16.5" customHeight="1" x14ac:dyDescent="0.35">
      <c r="B63" s="92"/>
      <c r="E63" s="93"/>
      <c r="F63" s="93"/>
    </row>
    <row r="64" spans="1:37" x14ac:dyDescent="0.35">
      <c r="B64" s="92"/>
      <c r="E64" s="93"/>
      <c r="F64" s="93"/>
      <c r="M64" s="137"/>
      <c r="O64" s="150" t="s">
        <v>197</v>
      </c>
      <c r="P64" s="151"/>
      <c r="Q64" s="152" t="e">
        <f t="shared" ref="Q64:W64" si="54">ROUND(E58,4)</f>
        <v>#DIV/0!</v>
      </c>
      <c r="R64" s="152" t="e">
        <f t="shared" si="54"/>
        <v>#DIV/0!</v>
      </c>
      <c r="S64" s="152" t="e">
        <f t="shared" si="54"/>
        <v>#DIV/0!</v>
      </c>
      <c r="T64" s="152" t="e">
        <f t="shared" si="54"/>
        <v>#DIV/0!</v>
      </c>
      <c r="U64" s="152" t="e">
        <f t="shared" si="54"/>
        <v>#DIV/0!</v>
      </c>
      <c r="V64" s="152" t="e">
        <f t="shared" si="54"/>
        <v>#DIV/0!</v>
      </c>
      <c r="W64" s="152" t="e">
        <f t="shared" si="54"/>
        <v>#DIV/0!</v>
      </c>
      <c r="X64" s="153"/>
      <c r="Y64" s="137"/>
    </row>
    <row r="65" spans="1:52" s="134" customFormat="1" x14ac:dyDescent="0.35">
      <c r="A65" s="1"/>
      <c r="B65" s="8"/>
      <c r="C65" s="86"/>
      <c r="D65" s="1"/>
      <c r="E65" s="1"/>
      <c r="F65" s="1"/>
      <c r="G65" s="1"/>
      <c r="H65" s="1"/>
      <c r="I65" s="1"/>
      <c r="J65" s="1"/>
      <c r="K65" s="1"/>
      <c r="L65" s="1"/>
      <c r="N65" s="1"/>
      <c r="O65" s="8"/>
      <c r="P65" s="86"/>
      <c r="Q65" s="1"/>
      <c r="R65" s="1"/>
      <c r="S65" s="1"/>
      <c r="T65" s="1"/>
      <c r="U65" s="1"/>
      <c r="V65" s="1"/>
      <c r="W65" s="1"/>
      <c r="X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sheetData>
  <mergeCells count="27">
    <mergeCell ref="D1:L1"/>
    <mergeCell ref="Q1:X1"/>
    <mergeCell ref="Z1:AB1"/>
    <mergeCell ref="AC1:AJ1"/>
    <mergeCell ref="D2:L2"/>
    <mergeCell ref="Q2:X2"/>
    <mergeCell ref="AC2:AJ2"/>
    <mergeCell ref="AC3:AG3"/>
    <mergeCell ref="AH3:AI3"/>
    <mergeCell ref="AJ3:AJ4"/>
    <mergeCell ref="L3:L4"/>
    <mergeCell ref="O3:O4"/>
    <mergeCell ref="P3:P4"/>
    <mergeCell ref="Q3:U3"/>
    <mergeCell ref="V3:W3"/>
    <mergeCell ref="X3:X4"/>
    <mergeCell ref="A59:C59"/>
    <mergeCell ref="N3:N4"/>
    <mergeCell ref="Z3:Z4"/>
    <mergeCell ref="AA3:AA4"/>
    <mergeCell ref="AB3:AB4"/>
    <mergeCell ref="A3:A4"/>
    <mergeCell ref="B3:B4"/>
    <mergeCell ref="C3:C4"/>
    <mergeCell ref="D3:D4"/>
    <mergeCell ref="E3:I3"/>
    <mergeCell ref="J3:K3"/>
  </mergeCells>
  <hyperlinks>
    <hyperlink ref="B2" r:id="rId1" xr:uid="{B25EF50F-269E-4BA5-98E7-DC2828502173}"/>
    <hyperlink ref="C2" r:id="rId2" xr:uid="{87F491A6-FBE1-480E-8F89-B7923B6FE1D8}"/>
    <hyperlink ref="O2" r:id="rId3" xr:uid="{F3CCB280-4779-450B-8EE1-1665EFF6BBBD}"/>
    <hyperlink ref="P2" r:id="rId4" xr:uid="{57F6E76A-9F33-4806-AE88-B29571FE0AC2}"/>
  </hyperlinks>
  <pageMargins left="0.7" right="0.7" top="0.75" bottom="0.75" header="0.3" footer="0.3"/>
  <pageSetup paperSize="9" orientation="portrait" verticalDpi="300" r:id="rId5"/>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0C52-A024-4F5D-A08C-98256AE32E63}">
  <sheetPr>
    <tabColor rgb="FFFFFF00"/>
  </sheetPr>
  <dimension ref="A1:BD2406"/>
  <sheetViews>
    <sheetView showGridLines="0" tabSelected="1" zoomScale="70" zoomScaleNormal="70" workbookViewId="0">
      <pane xSplit="3" ySplit="4" topLeftCell="V13" activePane="bottomRight" state="frozen"/>
      <selection activeCell="M61" sqref="M61"/>
      <selection pane="topRight" activeCell="M61" sqref="M61"/>
      <selection pane="bottomLeft" activeCell="M61" sqref="M61"/>
      <selection pane="bottomRight" activeCell="AD34" sqref="AD34"/>
    </sheetView>
  </sheetViews>
  <sheetFormatPr defaultColWidth="13.17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1" width="13.81640625" style="1" customWidth="1" outlineLevel="1"/>
    <col min="12" max="12" width="14.81640625" style="1" customWidth="1" outlineLevel="1"/>
    <col min="13" max="13" width="3" style="134" customWidth="1"/>
    <col min="14" max="14" width="57.26953125" style="8" customWidth="1" outlineLevel="1"/>
    <col min="15" max="15" width="13.54296875" style="86" customWidth="1" outlineLevel="1"/>
    <col min="16" max="22" width="13.81640625" style="1" customWidth="1" outlineLevel="1"/>
    <col min="23" max="23" width="14.81640625" style="1" customWidth="1" outlineLevel="1"/>
    <col min="24" max="24" width="3.1796875" style="134" customWidth="1"/>
    <col min="25" max="25" width="50.7265625" style="134" customWidth="1"/>
    <col min="26" max="26" width="10" style="134" customWidth="1"/>
    <col min="27" max="28" width="15.54296875" style="1" bestFit="1" customWidth="1"/>
    <col min="29" max="29" width="15.7265625" style="1" customWidth="1"/>
    <col min="30" max="30" width="16.1796875" style="1" bestFit="1" customWidth="1"/>
    <col min="31" max="31" width="13.54296875" style="1" customWidth="1"/>
    <col min="32" max="33" width="15.1796875" style="1" customWidth="1"/>
    <col min="34" max="34" width="16.453125" style="1" customWidth="1"/>
    <col min="35" max="35" width="1.54296875" style="134" customWidth="1"/>
    <col min="36" max="36" width="7.81640625" style="1" customWidth="1"/>
    <col min="37" max="37" width="57.81640625" style="1" customWidth="1"/>
    <col min="38" max="38" width="9.7265625" style="1" customWidth="1"/>
    <col min="39" max="40" width="15.54296875" style="1" bestFit="1" customWidth="1"/>
    <col min="41" max="42" width="13.1796875" style="1"/>
    <col min="43" max="43" width="12.7265625" style="1" customWidth="1"/>
    <col min="44" max="45" width="15.1796875" style="1" customWidth="1"/>
    <col min="46" max="46" width="10.26953125" style="1" bestFit="1" customWidth="1"/>
    <col min="47" max="47" width="1.54296875" style="134" customWidth="1"/>
    <col min="48" max="49" width="15.54296875" style="1" bestFit="1" customWidth="1"/>
    <col min="50" max="51" width="13.1796875" style="1"/>
    <col min="52" max="52" width="12.7265625" style="1" customWidth="1"/>
    <col min="53" max="54" width="15.1796875" style="1" customWidth="1"/>
    <col min="55" max="55" width="10.26953125" style="1" bestFit="1" customWidth="1"/>
    <col min="56" max="56" width="53.81640625" style="155" customWidth="1"/>
    <col min="57" max="16384" width="13.1796875" style="1"/>
  </cols>
  <sheetData>
    <row r="1" spans="1:56" ht="37.5" customHeight="1" x14ac:dyDescent="0.35">
      <c r="B1" s="2"/>
      <c r="C1" s="3"/>
      <c r="D1" s="204"/>
      <c r="E1" s="204"/>
      <c r="F1" s="204"/>
      <c r="G1" s="204"/>
      <c r="H1" s="204"/>
      <c r="I1" s="204"/>
      <c r="J1" s="204"/>
      <c r="K1" s="204"/>
      <c r="L1" s="204"/>
      <c r="M1" s="94"/>
      <c r="N1" s="2"/>
      <c r="O1" s="3"/>
      <c r="P1" s="204"/>
      <c r="Q1" s="204"/>
      <c r="R1" s="204"/>
      <c r="S1" s="204"/>
      <c r="T1" s="204"/>
      <c r="U1" s="204"/>
      <c r="V1" s="204"/>
      <c r="W1" s="204"/>
      <c r="X1" s="94"/>
      <c r="Y1" s="154"/>
      <c r="Z1" s="204"/>
      <c r="AA1" s="204"/>
      <c r="AB1" s="204"/>
      <c r="AC1" s="204"/>
      <c r="AD1" s="204"/>
      <c r="AE1" s="204"/>
      <c r="AF1" s="204"/>
      <c r="AG1" s="204"/>
      <c r="AH1" s="204"/>
      <c r="AI1" s="94"/>
      <c r="AJ1" s="211"/>
      <c r="AK1" s="211"/>
      <c r="AL1" s="211"/>
      <c r="AM1" s="204"/>
      <c r="AN1" s="204"/>
      <c r="AO1" s="204"/>
      <c r="AP1" s="204"/>
      <c r="AQ1" s="204"/>
      <c r="AR1" s="204"/>
      <c r="AS1" s="204"/>
      <c r="AT1" s="204"/>
      <c r="AU1" s="94"/>
      <c r="AV1" s="204"/>
      <c r="AW1" s="204"/>
      <c r="AX1" s="204"/>
      <c r="AY1" s="204"/>
      <c r="AZ1" s="204"/>
      <c r="BA1" s="204"/>
      <c r="BB1" s="204"/>
      <c r="BC1" s="204"/>
    </row>
    <row r="2" spans="1:56" ht="40.5" customHeight="1" x14ac:dyDescent="0.35">
      <c r="B2" s="4" t="s">
        <v>0</v>
      </c>
      <c r="C2" s="5" t="s">
        <v>1</v>
      </c>
      <c r="D2" s="204" t="s">
        <v>169</v>
      </c>
      <c r="E2" s="204"/>
      <c r="F2" s="204"/>
      <c r="G2" s="204"/>
      <c r="H2" s="204"/>
      <c r="I2" s="204"/>
      <c r="J2" s="204"/>
      <c r="K2" s="204"/>
      <c r="L2" s="204"/>
      <c r="M2" s="95"/>
      <c r="N2" s="4" t="s">
        <v>0</v>
      </c>
      <c r="O2" s="5" t="s">
        <v>1</v>
      </c>
      <c r="P2" s="204" t="s">
        <v>203</v>
      </c>
      <c r="Q2" s="204"/>
      <c r="R2" s="204"/>
      <c r="S2" s="204"/>
      <c r="T2" s="204"/>
      <c r="U2" s="204"/>
      <c r="V2" s="204"/>
      <c r="W2" s="204"/>
      <c r="X2" s="95"/>
      <c r="Y2" s="218" t="s">
        <v>1</v>
      </c>
      <c r="Z2" s="219"/>
      <c r="AA2" s="220" t="s">
        <v>198</v>
      </c>
      <c r="AB2" s="221"/>
      <c r="AC2" s="221"/>
      <c r="AD2" s="221"/>
      <c r="AE2" s="221"/>
      <c r="AF2" s="221"/>
      <c r="AG2" s="221"/>
      <c r="AH2" s="222"/>
      <c r="AI2" s="95"/>
      <c r="AJ2" s="98"/>
      <c r="AK2" s="98"/>
      <c r="AL2" s="98"/>
      <c r="AM2" s="215" t="s">
        <v>199</v>
      </c>
      <c r="AN2" s="215"/>
      <c r="AO2" s="215"/>
      <c r="AP2" s="215"/>
      <c r="AQ2" s="215"/>
      <c r="AR2" s="215"/>
      <c r="AS2" s="215"/>
      <c r="AT2" s="215"/>
      <c r="AU2" s="95"/>
      <c r="AV2" s="215" t="s">
        <v>204</v>
      </c>
      <c r="AW2" s="215"/>
      <c r="AX2" s="215"/>
      <c r="AY2" s="215"/>
      <c r="AZ2" s="215"/>
      <c r="BA2" s="215"/>
      <c r="BB2" s="215"/>
      <c r="BC2" s="215"/>
      <c r="BD2" s="156" t="s">
        <v>194</v>
      </c>
    </row>
    <row r="3" spans="1:56" ht="24.65" customHeight="1" x14ac:dyDescent="0.35">
      <c r="A3" s="206" t="s">
        <v>2</v>
      </c>
      <c r="B3" s="207" t="s">
        <v>3</v>
      </c>
      <c r="C3" s="207" t="s">
        <v>4</v>
      </c>
      <c r="D3" s="207" t="s">
        <v>5</v>
      </c>
      <c r="E3" s="208" t="s">
        <v>6</v>
      </c>
      <c r="F3" s="208"/>
      <c r="G3" s="208"/>
      <c r="H3" s="208"/>
      <c r="I3" s="208"/>
      <c r="J3" s="209" t="s">
        <v>205</v>
      </c>
      <c r="K3" s="210"/>
      <c r="L3" s="208" t="s">
        <v>7</v>
      </c>
      <c r="M3" s="95"/>
      <c r="N3" s="207" t="s">
        <v>3</v>
      </c>
      <c r="O3" s="207" t="s">
        <v>4</v>
      </c>
      <c r="P3" s="208" t="s">
        <v>6</v>
      </c>
      <c r="Q3" s="208"/>
      <c r="R3" s="208"/>
      <c r="S3" s="208"/>
      <c r="T3" s="208"/>
      <c r="U3" s="209" t="s">
        <v>205</v>
      </c>
      <c r="V3" s="210"/>
      <c r="W3" s="208" t="s">
        <v>7</v>
      </c>
      <c r="X3" s="95"/>
      <c r="Y3" s="207" t="s">
        <v>3</v>
      </c>
      <c r="Z3" s="207" t="s">
        <v>4</v>
      </c>
      <c r="AA3" s="209" t="s">
        <v>6</v>
      </c>
      <c r="AB3" s="217"/>
      <c r="AC3" s="217"/>
      <c r="AD3" s="217"/>
      <c r="AE3" s="210"/>
      <c r="AF3" s="209" t="s">
        <v>205</v>
      </c>
      <c r="AG3" s="210"/>
      <c r="AH3" s="208" t="s">
        <v>7</v>
      </c>
      <c r="AI3" s="95"/>
      <c r="AJ3" s="206" t="s">
        <v>2</v>
      </c>
      <c r="AK3" s="207" t="s">
        <v>3</v>
      </c>
      <c r="AL3" s="207" t="s">
        <v>4</v>
      </c>
      <c r="AM3" s="208" t="s">
        <v>6</v>
      </c>
      <c r="AN3" s="208"/>
      <c r="AO3" s="208"/>
      <c r="AP3" s="208"/>
      <c r="AQ3" s="208"/>
      <c r="AR3" s="209" t="s">
        <v>205</v>
      </c>
      <c r="AS3" s="210"/>
      <c r="AT3" s="208" t="s">
        <v>7</v>
      </c>
      <c r="AU3" s="95"/>
      <c r="AV3" s="208" t="s">
        <v>6</v>
      </c>
      <c r="AW3" s="208"/>
      <c r="AX3" s="208"/>
      <c r="AY3" s="208"/>
      <c r="AZ3" s="208"/>
      <c r="BA3" s="209" t="s">
        <v>205</v>
      </c>
      <c r="BB3" s="210"/>
      <c r="BC3" s="208" t="s">
        <v>7</v>
      </c>
    </row>
    <row r="4" spans="1:56" s="8" customFormat="1" ht="28.5" customHeight="1" x14ac:dyDescent="0.35">
      <c r="A4" s="206"/>
      <c r="B4" s="207"/>
      <c r="C4" s="207"/>
      <c r="D4" s="207"/>
      <c r="E4" s="6" t="s">
        <v>8</v>
      </c>
      <c r="F4" s="6" t="s">
        <v>9</v>
      </c>
      <c r="G4" s="6" t="s">
        <v>10</v>
      </c>
      <c r="H4" s="6" t="s">
        <v>11</v>
      </c>
      <c r="I4" s="6" t="s">
        <v>12</v>
      </c>
      <c r="J4" s="6" t="s">
        <v>13</v>
      </c>
      <c r="K4" s="6" t="s">
        <v>14</v>
      </c>
      <c r="L4" s="208"/>
      <c r="M4" s="95"/>
      <c r="N4" s="207"/>
      <c r="O4" s="207"/>
      <c r="P4" s="6" t="s">
        <v>8</v>
      </c>
      <c r="Q4" s="6" t="s">
        <v>9</v>
      </c>
      <c r="R4" s="6" t="s">
        <v>10</v>
      </c>
      <c r="S4" s="6" t="s">
        <v>11</v>
      </c>
      <c r="T4" s="6" t="s">
        <v>12</v>
      </c>
      <c r="U4" s="6" t="s">
        <v>13</v>
      </c>
      <c r="V4" s="6" t="s">
        <v>14</v>
      </c>
      <c r="W4" s="208"/>
      <c r="X4" s="95"/>
      <c r="Y4" s="207"/>
      <c r="Z4" s="207"/>
      <c r="AA4" s="6" t="s">
        <v>172</v>
      </c>
      <c r="AB4" s="6" t="s">
        <v>173</v>
      </c>
      <c r="AC4" s="6" t="s">
        <v>10</v>
      </c>
      <c r="AD4" s="6" t="s">
        <v>11</v>
      </c>
      <c r="AE4" s="6" t="s">
        <v>12</v>
      </c>
      <c r="AF4" s="6" t="s">
        <v>13</v>
      </c>
      <c r="AG4" s="6" t="s">
        <v>14</v>
      </c>
      <c r="AH4" s="208"/>
      <c r="AI4" s="95"/>
      <c r="AJ4" s="206"/>
      <c r="AK4" s="207"/>
      <c r="AL4" s="207"/>
      <c r="AM4" s="6" t="s">
        <v>172</v>
      </c>
      <c r="AN4" s="6" t="s">
        <v>173</v>
      </c>
      <c r="AO4" s="6" t="s">
        <v>10</v>
      </c>
      <c r="AP4" s="6" t="s">
        <v>11</v>
      </c>
      <c r="AQ4" s="6" t="s">
        <v>12</v>
      </c>
      <c r="AR4" s="6" t="s">
        <v>13</v>
      </c>
      <c r="AS4" s="6" t="s">
        <v>14</v>
      </c>
      <c r="AT4" s="208"/>
      <c r="AU4" s="95"/>
      <c r="AV4" s="6" t="s">
        <v>172</v>
      </c>
      <c r="AW4" s="6" t="s">
        <v>173</v>
      </c>
      <c r="AX4" s="6" t="s">
        <v>10</v>
      </c>
      <c r="AY4" s="6" t="s">
        <v>11</v>
      </c>
      <c r="AZ4" s="6" t="s">
        <v>12</v>
      </c>
      <c r="BA4" s="6" t="s">
        <v>13</v>
      </c>
      <c r="BB4" s="6" t="s">
        <v>14</v>
      </c>
      <c r="BC4" s="208"/>
      <c r="BD4" s="156"/>
    </row>
    <row r="5" spans="1:56" ht="30.5" x14ac:dyDescent="0.35">
      <c r="A5" s="9" t="s">
        <v>15</v>
      </c>
      <c r="B5" s="10" t="s">
        <v>16</v>
      </c>
      <c r="C5" s="11" t="s">
        <v>17</v>
      </c>
      <c r="D5" s="11"/>
      <c r="E5" s="12"/>
      <c r="F5" s="12"/>
      <c r="G5" s="12"/>
      <c r="H5" s="12"/>
      <c r="I5" s="12"/>
      <c r="J5" s="12"/>
      <c r="K5" s="12"/>
      <c r="L5" s="12"/>
      <c r="M5" s="99"/>
      <c r="N5" s="10" t="s">
        <v>16</v>
      </c>
      <c r="O5" s="11" t="s">
        <v>17</v>
      </c>
      <c r="P5" s="12"/>
      <c r="Q5" s="12"/>
      <c r="R5" s="12"/>
      <c r="S5" s="12"/>
      <c r="T5" s="12"/>
      <c r="U5" s="12"/>
      <c r="V5" s="12"/>
      <c r="W5" s="12"/>
      <c r="X5" s="99"/>
      <c r="Y5" s="10" t="s">
        <v>174</v>
      </c>
      <c r="Z5" s="11" t="s">
        <v>17</v>
      </c>
      <c r="AA5" s="12"/>
      <c r="AB5" s="12"/>
      <c r="AC5" s="12"/>
      <c r="AD5" s="12"/>
      <c r="AE5" s="12"/>
      <c r="AF5" s="12"/>
      <c r="AG5" s="12"/>
      <c r="AH5" s="12"/>
      <c r="AI5" s="99"/>
      <c r="AJ5" s="9" t="s">
        <v>15</v>
      </c>
      <c r="AK5" s="10" t="s">
        <v>174</v>
      </c>
      <c r="AL5" s="11" t="s">
        <v>17</v>
      </c>
      <c r="AM5" s="12"/>
      <c r="AN5" s="12"/>
      <c r="AO5" s="12"/>
      <c r="AP5" s="12"/>
      <c r="AQ5" s="12"/>
      <c r="AR5" s="12"/>
      <c r="AS5" s="12"/>
      <c r="AT5" s="12"/>
      <c r="AU5" s="99"/>
      <c r="AV5" s="12"/>
      <c r="AW5" s="12"/>
      <c r="AX5" s="12"/>
      <c r="AY5" s="12"/>
      <c r="AZ5" s="12"/>
      <c r="BA5" s="12"/>
      <c r="BB5" s="12"/>
      <c r="BC5" s="12"/>
    </row>
    <row r="6" spans="1:56"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4" t="s">
        <v>19</v>
      </c>
      <c r="O6" s="15" t="s">
        <v>20</v>
      </c>
      <c r="P6" s="16">
        <f>'Fakts''X'!Q6</f>
        <v>0</v>
      </c>
      <c r="Q6" s="16">
        <f>'Fakts''X'!R6</f>
        <v>0</v>
      </c>
      <c r="R6" s="16">
        <f>'Fakts''X'!S6</f>
        <v>0</v>
      </c>
      <c r="S6" s="16">
        <f>'Fakts''X'!T6</f>
        <v>0</v>
      </c>
      <c r="T6" s="16">
        <f>'Fakts''X'!U6</f>
        <v>0</v>
      </c>
      <c r="U6" s="16">
        <f>'Fakts''X'!V6</f>
        <v>0</v>
      </c>
      <c r="V6" s="16">
        <f>'Fakts''X'!W6</f>
        <v>0</v>
      </c>
      <c r="W6" s="17">
        <f>SUM(P6:V6)</f>
        <v>0</v>
      </c>
      <c r="X6" s="100"/>
      <c r="Y6" s="14" t="s">
        <v>19</v>
      </c>
      <c r="Z6" s="15" t="s">
        <v>20</v>
      </c>
      <c r="AA6" s="29">
        <v>0</v>
      </c>
      <c r="AB6" s="29">
        <v>0</v>
      </c>
      <c r="AC6" s="29">
        <v>0</v>
      </c>
      <c r="AD6" s="29">
        <v>0</v>
      </c>
      <c r="AE6" s="29">
        <v>0</v>
      </c>
      <c r="AF6" s="29">
        <v>0</v>
      </c>
      <c r="AG6" s="29">
        <v>0</v>
      </c>
      <c r="AH6" s="17">
        <f>SUM(AA6:AG6)</f>
        <v>0</v>
      </c>
      <c r="AI6" s="100"/>
      <c r="AJ6" s="103" t="s">
        <v>18</v>
      </c>
      <c r="AK6" s="14" t="s">
        <v>19</v>
      </c>
      <c r="AL6" s="15" t="s">
        <v>20</v>
      </c>
      <c r="AM6" s="104" t="str">
        <f>IFERROR(AA6/E6-1,"-")</f>
        <v>-</v>
      </c>
      <c r="AN6" s="104" t="str">
        <f t="shared" ref="AN6:AT18" si="0">IFERROR(AB6/F6-1,"-")</f>
        <v>-</v>
      </c>
      <c r="AO6" s="104" t="str">
        <f t="shared" si="0"/>
        <v>-</v>
      </c>
      <c r="AP6" s="104" t="str">
        <f t="shared" si="0"/>
        <v>-</v>
      </c>
      <c r="AQ6" s="104" t="str">
        <f t="shared" si="0"/>
        <v>-</v>
      </c>
      <c r="AR6" s="104" t="str">
        <f t="shared" si="0"/>
        <v>-</v>
      </c>
      <c r="AS6" s="104" t="str">
        <f t="shared" si="0"/>
        <v>-</v>
      </c>
      <c r="AT6" s="104" t="str">
        <f t="shared" si="0"/>
        <v>-</v>
      </c>
      <c r="AU6" s="100"/>
      <c r="AV6" s="104" t="str">
        <f>IFERROR(AA6/P6-1,"-")</f>
        <v>-</v>
      </c>
      <c r="AW6" s="104" t="str">
        <f t="shared" ref="AW6:BC18" si="1">IFERROR(AB6/Q6-1,"-")</f>
        <v>-</v>
      </c>
      <c r="AX6" s="104" t="str">
        <f t="shared" si="1"/>
        <v>-</v>
      </c>
      <c r="AY6" s="104" t="str">
        <f t="shared" si="1"/>
        <v>-</v>
      </c>
      <c r="AZ6" s="104" t="str">
        <f t="shared" si="1"/>
        <v>-</v>
      </c>
      <c r="BA6" s="104" t="str">
        <f t="shared" si="1"/>
        <v>-</v>
      </c>
      <c r="BB6" s="104" t="str">
        <f t="shared" si="1"/>
        <v>-</v>
      </c>
      <c r="BC6" s="104" t="str">
        <f t="shared" si="1"/>
        <v>-</v>
      </c>
    </row>
    <row r="7" spans="1:56"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4" t="s">
        <v>23</v>
      </c>
      <c r="O7" s="15" t="s">
        <v>24</v>
      </c>
      <c r="P7" s="16">
        <f>'Fakts''X'!Q7</f>
        <v>0</v>
      </c>
      <c r="Q7" s="16">
        <f>'Fakts''X'!R7</f>
        <v>0</v>
      </c>
      <c r="R7" s="16">
        <f>'Fakts''X'!S7</f>
        <v>0</v>
      </c>
      <c r="S7" s="16">
        <f>'Fakts''X'!T7</f>
        <v>0</v>
      </c>
      <c r="T7" s="16">
        <f>'Fakts''X'!U7</f>
        <v>0</v>
      </c>
      <c r="U7" s="16">
        <f>'Fakts''X'!V7</f>
        <v>0</v>
      </c>
      <c r="V7" s="16">
        <f>'Fakts''X'!W7</f>
        <v>0</v>
      </c>
      <c r="W7" s="17">
        <f>SUM(P7:V7)</f>
        <v>0</v>
      </c>
      <c r="X7" s="100"/>
      <c r="Y7" s="14" t="s">
        <v>23</v>
      </c>
      <c r="Z7" s="15" t="s">
        <v>24</v>
      </c>
      <c r="AA7" s="29">
        <v>0</v>
      </c>
      <c r="AB7" s="29">
        <v>0</v>
      </c>
      <c r="AC7" s="29">
        <v>0</v>
      </c>
      <c r="AD7" s="29">
        <v>0</v>
      </c>
      <c r="AE7" s="29">
        <v>0</v>
      </c>
      <c r="AF7" s="29">
        <v>0</v>
      </c>
      <c r="AG7" s="29">
        <v>0</v>
      </c>
      <c r="AH7" s="17">
        <f>SUM(AA7:AG7)</f>
        <v>0</v>
      </c>
      <c r="AI7" s="100"/>
      <c r="AJ7" s="103" t="s">
        <v>22</v>
      </c>
      <c r="AK7" s="14" t="s">
        <v>23</v>
      </c>
      <c r="AL7" s="15" t="s">
        <v>24</v>
      </c>
      <c r="AM7" s="104" t="str">
        <f t="shared" ref="AM7:AM8" si="2">IFERROR(AA7/E7-1,"-")</f>
        <v>-</v>
      </c>
      <c r="AN7" s="104" t="str">
        <f t="shared" si="0"/>
        <v>-</v>
      </c>
      <c r="AO7" s="104" t="str">
        <f t="shared" si="0"/>
        <v>-</v>
      </c>
      <c r="AP7" s="104" t="str">
        <f t="shared" si="0"/>
        <v>-</v>
      </c>
      <c r="AQ7" s="104" t="str">
        <f t="shared" si="0"/>
        <v>-</v>
      </c>
      <c r="AR7" s="104" t="str">
        <f t="shared" si="0"/>
        <v>-</v>
      </c>
      <c r="AS7" s="104" t="str">
        <f t="shared" si="0"/>
        <v>-</v>
      </c>
      <c r="AT7" s="104" t="str">
        <f t="shared" si="0"/>
        <v>-</v>
      </c>
      <c r="AU7" s="100"/>
      <c r="AV7" s="104" t="str">
        <f t="shared" ref="AV7:AV18" si="3">IFERROR(AA7/P7-1,"-")</f>
        <v>-</v>
      </c>
      <c r="AW7" s="104" t="str">
        <f t="shared" si="1"/>
        <v>-</v>
      </c>
      <c r="AX7" s="104" t="str">
        <f t="shared" si="1"/>
        <v>-</v>
      </c>
      <c r="AY7" s="104" t="str">
        <f t="shared" si="1"/>
        <v>-</v>
      </c>
      <c r="AZ7" s="104" t="str">
        <f t="shared" si="1"/>
        <v>-</v>
      </c>
      <c r="BA7" s="104" t="str">
        <f t="shared" si="1"/>
        <v>-</v>
      </c>
      <c r="BB7" s="104" t="str">
        <f t="shared" si="1"/>
        <v>-</v>
      </c>
      <c r="BC7" s="104" t="str">
        <f t="shared" si="1"/>
        <v>-</v>
      </c>
    </row>
    <row r="8" spans="1:56" x14ac:dyDescent="0.35">
      <c r="A8" s="13" t="s">
        <v>25</v>
      </c>
      <c r="B8" s="14" t="s">
        <v>26</v>
      </c>
      <c r="C8" s="18"/>
      <c r="D8" s="18" t="s">
        <v>27</v>
      </c>
      <c r="E8" s="19" t="e">
        <f t="shared" ref="E8:L8" si="4">E7/E6</f>
        <v>#DIV/0!</v>
      </c>
      <c r="F8" s="19" t="e">
        <f t="shared" si="4"/>
        <v>#DIV/0!</v>
      </c>
      <c r="G8" s="19" t="e">
        <f t="shared" si="4"/>
        <v>#DIV/0!</v>
      </c>
      <c r="H8" s="19" t="e">
        <f t="shared" si="4"/>
        <v>#DIV/0!</v>
      </c>
      <c r="I8" s="19" t="e">
        <f t="shared" si="4"/>
        <v>#DIV/0!</v>
      </c>
      <c r="J8" s="19" t="e">
        <f t="shared" si="4"/>
        <v>#DIV/0!</v>
      </c>
      <c r="K8" s="19" t="e">
        <f t="shared" si="4"/>
        <v>#DIV/0!</v>
      </c>
      <c r="L8" s="19" t="e">
        <f t="shared" si="4"/>
        <v>#DIV/0!</v>
      </c>
      <c r="M8" s="105"/>
      <c r="N8" s="14" t="s">
        <v>26</v>
      </c>
      <c r="O8" s="18"/>
      <c r="P8" s="19" t="e">
        <f t="shared" ref="P8:W8" si="5">P7/P6</f>
        <v>#DIV/0!</v>
      </c>
      <c r="Q8" s="19" t="e">
        <f t="shared" si="5"/>
        <v>#DIV/0!</v>
      </c>
      <c r="R8" s="19" t="e">
        <f t="shared" si="5"/>
        <v>#DIV/0!</v>
      </c>
      <c r="S8" s="19" t="e">
        <f t="shared" si="5"/>
        <v>#DIV/0!</v>
      </c>
      <c r="T8" s="19" t="e">
        <f t="shared" si="5"/>
        <v>#DIV/0!</v>
      </c>
      <c r="U8" s="19" t="e">
        <f t="shared" si="5"/>
        <v>#DIV/0!</v>
      </c>
      <c r="V8" s="19" t="e">
        <f t="shared" si="5"/>
        <v>#DIV/0!</v>
      </c>
      <c r="W8" s="19" t="e">
        <f t="shared" si="5"/>
        <v>#DIV/0!</v>
      </c>
      <c r="X8" s="105"/>
      <c r="Y8" s="106" t="s">
        <v>26</v>
      </c>
      <c r="Z8" s="18"/>
      <c r="AA8" s="19" t="e">
        <f t="shared" ref="AA8:AH8" si="6">AA7/AA6</f>
        <v>#DIV/0!</v>
      </c>
      <c r="AB8" s="19" t="e">
        <f t="shared" si="6"/>
        <v>#DIV/0!</v>
      </c>
      <c r="AC8" s="19" t="e">
        <f t="shared" si="6"/>
        <v>#DIV/0!</v>
      </c>
      <c r="AD8" s="19" t="e">
        <f t="shared" si="6"/>
        <v>#DIV/0!</v>
      </c>
      <c r="AE8" s="19" t="e">
        <f t="shared" si="6"/>
        <v>#DIV/0!</v>
      </c>
      <c r="AF8" s="19" t="e">
        <f t="shared" si="6"/>
        <v>#DIV/0!</v>
      </c>
      <c r="AG8" s="19" t="e">
        <f t="shared" si="6"/>
        <v>#DIV/0!</v>
      </c>
      <c r="AH8" s="19" t="e">
        <f t="shared" si="6"/>
        <v>#DIV/0!</v>
      </c>
      <c r="AI8" s="105"/>
      <c r="AJ8" s="103" t="s">
        <v>25</v>
      </c>
      <c r="AK8" s="106" t="s">
        <v>26</v>
      </c>
      <c r="AL8" s="18"/>
      <c r="AM8" s="104" t="str">
        <f t="shared" si="2"/>
        <v>-</v>
      </c>
      <c r="AN8" s="104" t="str">
        <f t="shared" si="0"/>
        <v>-</v>
      </c>
      <c r="AO8" s="104" t="str">
        <f t="shared" si="0"/>
        <v>-</v>
      </c>
      <c r="AP8" s="104" t="str">
        <f t="shared" si="0"/>
        <v>-</v>
      </c>
      <c r="AQ8" s="104" t="str">
        <f t="shared" si="0"/>
        <v>-</v>
      </c>
      <c r="AR8" s="104" t="str">
        <f t="shared" si="0"/>
        <v>-</v>
      </c>
      <c r="AS8" s="104" t="str">
        <f t="shared" si="0"/>
        <v>-</v>
      </c>
      <c r="AT8" s="104" t="str">
        <f t="shared" si="0"/>
        <v>-</v>
      </c>
      <c r="AU8" s="105"/>
      <c r="AV8" s="104" t="str">
        <f t="shared" si="3"/>
        <v>-</v>
      </c>
      <c r="AW8" s="104" t="str">
        <f t="shared" si="1"/>
        <v>-</v>
      </c>
      <c r="AX8" s="104" t="str">
        <f t="shared" si="1"/>
        <v>-</v>
      </c>
      <c r="AY8" s="104" t="str">
        <f t="shared" si="1"/>
        <v>-</v>
      </c>
      <c r="AZ8" s="104" t="str">
        <f t="shared" si="1"/>
        <v>-</v>
      </c>
      <c r="BA8" s="104" t="str">
        <f t="shared" si="1"/>
        <v>-</v>
      </c>
      <c r="BB8" s="104" t="str">
        <f t="shared" si="1"/>
        <v>-</v>
      </c>
      <c r="BC8" s="104" t="str">
        <f t="shared" si="1"/>
        <v>-</v>
      </c>
    </row>
    <row r="9" spans="1:56" ht="31.5" x14ac:dyDescent="0.45">
      <c r="A9" s="20" t="s">
        <v>28</v>
      </c>
      <c r="B9" s="21" t="s">
        <v>29</v>
      </c>
      <c r="C9" s="22" t="s">
        <v>30</v>
      </c>
      <c r="D9" s="22" t="s">
        <v>31</v>
      </c>
      <c r="E9" s="23">
        <f t="shared" ref="E9:K9" si="7">SUM(E10,E15:E17)</f>
        <v>0</v>
      </c>
      <c r="F9" s="23">
        <f t="shared" si="7"/>
        <v>0</v>
      </c>
      <c r="G9" s="23">
        <f t="shared" si="7"/>
        <v>0</v>
      </c>
      <c r="H9" s="23">
        <f t="shared" si="7"/>
        <v>0</v>
      </c>
      <c r="I9" s="23">
        <f t="shared" si="7"/>
        <v>0</v>
      </c>
      <c r="J9" s="23">
        <f t="shared" si="7"/>
        <v>0</v>
      </c>
      <c r="K9" s="23">
        <f t="shared" si="7"/>
        <v>0</v>
      </c>
      <c r="L9" s="23">
        <f>SUM(E9:K9)</f>
        <v>0</v>
      </c>
      <c r="M9" s="100"/>
      <c r="N9" s="21" t="s">
        <v>29</v>
      </c>
      <c r="O9" s="22" t="s">
        <v>30</v>
      </c>
      <c r="P9" s="23">
        <f t="shared" ref="P9:V9" si="8">SUM(P10,P15:P17)</f>
        <v>0</v>
      </c>
      <c r="Q9" s="23">
        <f t="shared" si="8"/>
        <v>0</v>
      </c>
      <c r="R9" s="23">
        <f t="shared" si="8"/>
        <v>0</v>
      </c>
      <c r="S9" s="23">
        <f t="shared" si="8"/>
        <v>0</v>
      </c>
      <c r="T9" s="23">
        <f t="shared" si="8"/>
        <v>0</v>
      </c>
      <c r="U9" s="23">
        <f t="shared" si="8"/>
        <v>0</v>
      </c>
      <c r="V9" s="23">
        <f t="shared" si="8"/>
        <v>0</v>
      </c>
      <c r="W9" s="23">
        <f>SUM(P9:V9)</f>
        <v>0</v>
      </c>
      <c r="X9" s="100"/>
      <c r="Y9" s="21" t="s">
        <v>29</v>
      </c>
      <c r="Z9" s="22" t="s">
        <v>30</v>
      </c>
      <c r="AA9" s="23">
        <f t="shared" ref="AA9:AG9" si="9">SUM(AA10,AA15:AA17)</f>
        <v>0</v>
      </c>
      <c r="AB9" s="23">
        <f t="shared" si="9"/>
        <v>0</v>
      </c>
      <c r="AC9" s="23">
        <f t="shared" si="9"/>
        <v>0</v>
      </c>
      <c r="AD9" s="23">
        <f t="shared" si="9"/>
        <v>0</v>
      </c>
      <c r="AE9" s="23">
        <f t="shared" si="9"/>
        <v>0</v>
      </c>
      <c r="AF9" s="23">
        <f t="shared" si="9"/>
        <v>0</v>
      </c>
      <c r="AG9" s="23">
        <f t="shared" si="9"/>
        <v>0</v>
      </c>
      <c r="AH9" s="23">
        <f>SUM(AA9:AG9)</f>
        <v>0</v>
      </c>
      <c r="AI9" s="100"/>
      <c r="AJ9" s="20" t="s">
        <v>28</v>
      </c>
      <c r="AK9" s="21" t="s">
        <v>29</v>
      </c>
      <c r="AL9" s="22" t="s">
        <v>30</v>
      </c>
      <c r="AM9" s="107" t="str">
        <f>IFERROR(AA9/E9-1,"-")</f>
        <v>-</v>
      </c>
      <c r="AN9" s="107" t="str">
        <f t="shared" si="0"/>
        <v>-</v>
      </c>
      <c r="AO9" s="107" t="str">
        <f t="shared" si="0"/>
        <v>-</v>
      </c>
      <c r="AP9" s="107" t="str">
        <f t="shared" si="0"/>
        <v>-</v>
      </c>
      <c r="AQ9" s="107" t="str">
        <f t="shared" si="0"/>
        <v>-</v>
      </c>
      <c r="AR9" s="107" t="str">
        <f t="shared" si="0"/>
        <v>-</v>
      </c>
      <c r="AS9" s="107" t="str">
        <f t="shared" si="0"/>
        <v>-</v>
      </c>
      <c r="AT9" s="107" t="str">
        <f t="shared" si="0"/>
        <v>-</v>
      </c>
      <c r="AU9" s="100"/>
      <c r="AV9" s="107" t="str">
        <f t="shared" si="3"/>
        <v>-</v>
      </c>
      <c r="AW9" s="107" t="str">
        <f t="shared" si="1"/>
        <v>-</v>
      </c>
      <c r="AX9" s="107" t="str">
        <f t="shared" si="1"/>
        <v>-</v>
      </c>
      <c r="AY9" s="107" t="str">
        <f t="shared" si="1"/>
        <v>-</v>
      </c>
      <c r="AZ9" s="107" t="str">
        <f t="shared" si="1"/>
        <v>-</v>
      </c>
      <c r="BA9" s="107" t="str">
        <f t="shared" si="1"/>
        <v>-</v>
      </c>
      <c r="BB9" s="107" t="str">
        <f t="shared" si="1"/>
        <v>-</v>
      </c>
      <c r="BC9" s="107" t="str">
        <f t="shared" si="1"/>
        <v>-</v>
      </c>
    </row>
    <row r="10" spans="1:56" ht="32" x14ac:dyDescent="0.45">
      <c r="A10" s="13" t="s">
        <v>32</v>
      </c>
      <c r="B10" s="14" t="s">
        <v>33</v>
      </c>
      <c r="C10" s="15" t="s">
        <v>34</v>
      </c>
      <c r="D10" s="15" t="s">
        <v>31</v>
      </c>
      <c r="E10" s="24">
        <f>SUM(E11,E14)</f>
        <v>0</v>
      </c>
      <c r="F10" s="24">
        <f t="shared" ref="F10:K10" si="10">SUM(F11,F14)</f>
        <v>0</v>
      </c>
      <c r="G10" s="24">
        <f t="shared" si="10"/>
        <v>0</v>
      </c>
      <c r="H10" s="24">
        <f t="shared" si="10"/>
        <v>0</v>
      </c>
      <c r="I10" s="24">
        <f t="shared" si="10"/>
        <v>0</v>
      </c>
      <c r="J10" s="24">
        <f t="shared" si="10"/>
        <v>0</v>
      </c>
      <c r="K10" s="24">
        <f t="shared" si="10"/>
        <v>0</v>
      </c>
      <c r="L10" s="17">
        <f>SUM(E10:K10)</f>
        <v>0</v>
      </c>
      <c r="M10" s="100"/>
      <c r="N10" s="14" t="s">
        <v>33</v>
      </c>
      <c r="O10" s="15" t="s">
        <v>34</v>
      </c>
      <c r="P10" s="24">
        <f>SUM(P11,P14)</f>
        <v>0</v>
      </c>
      <c r="Q10" s="24">
        <f t="shared" ref="Q10:V10" si="11">SUM(Q11,Q14)</f>
        <v>0</v>
      </c>
      <c r="R10" s="24">
        <f t="shared" si="11"/>
        <v>0</v>
      </c>
      <c r="S10" s="24">
        <f t="shared" si="11"/>
        <v>0</v>
      </c>
      <c r="T10" s="24">
        <f t="shared" si="11"/>
        <v>0</v>
      </c>
      <c r="U10" s="24">
        <f t="shared" si="11"/>
        <v>0</v>
      </c>
      <c r="V10" s="24">
        <f t="shared" si="11"/>
        <v>0</v>
      </c>
      <c r="W10" s="17">
        <f t="shared" ref="W10:W50" si="12">SUM(P10:V10)</f>
        <v>0</v>
      </c>
      <c r="X10" s="100"/>
      <c r="Y10" s="14" t="s">
        <v>33</v>
      </c>
      <c r="Z10" s="15" t="s">
        <v>34</v>
      </c>
      <c r="AA10" s="24">
        <f>SUM(AA11,AA14)</f>
        <v>0</v>
      </c>
      <c r="AB10" s="24">
        <f t="shared" ref="AB10:AG10" si="13">SUM(AB11,AB14)</f>
        <v>0</v>
      </c>
      <c r="AC10" s="24">
        <f t="shared" si="13"/>
        <v>0</v>
      </c>
      <c r="AD10" s="24">
        <f t="shared" si="13"/>
        <v>0</v>
      </c>
      <c r="AE10" s="24">
        <f t="shared" si="13"/>
        <v>0</v>
      </c>
      <c r="AF10" s="24">
        <f t="shared" si="13"/>
        <v>0</v>
      </c>
      <c r="AG10" s="24">
        <f t="shared" si="13"/>
        <v>0</v>
      </c>
      <c r="AH10" s="17">
        <f>SUM(AA10:AG10)</f>
        <v>0</v>
      </c>
      <c r="AI10" s="100"/>
      <c r="AJ10" s="13" t="s">
        <v>32</v>
      </c>
      <c r="AK10" s="14" t="s">
        <v>33</v>
      </c>
      <c r="AL10" s="15" t="s">
        <v>34</v>
      </c>
      <c r="AM10" s="104" t="str">
        <f t="shared" ref="AM10:AM17" si="14">IFERROR(AA10/E10-1,"-")</f>
        <v>-</v>
      </c>
      <c r="AN10" s="104" t="str">
        <f t="shared" si="0"/>
        <v>-</v>
      </c>
      <c r="AO10" s="104" t="str">
        <f t="shared" si="0"/>
        <v>-</v>
      </c>
      <c r="AP10" s="104" t="str">
        <f t="shared" si="0"/>
        <v>-</v>
      </c>
      <c r="AQ10" s="104" t="str">
        <f t="shared" si="0"/>
        <v>-</v>
      </c>
      <c r="AR10" s="104" t="str">
        <f t="shared" si="0"/>
        <v>-</v>
      </c>
      <c r="AS10" s="104" t="str">
        <f t="shared" si="0"/>
        <v>-</v>
      </c>
      <c r="AT10" s="104" t="str">
        <f t="shared" si="0"/>
        <v>-</v>
      </c>
      <c r="AU10" s="100"/>
      <c r="AV10" s="104" t="str">
        <f t="shared" si="3"/>
        <v>-</v>
      </c>
      <c r="AW10" s="104" t="str">
        <f t="shared" si="1"/>
        <v>-</v>
      </c>
      <c r="AX10" s="104" t="str">
        <f t="shared" si="1"/>
        <v>-</v>
      </c>
      <c r="AY10" s="104" t="str">
        <f t="shared" si="1"/>
        <v>-</v>
      </c>
      <c r="AZ10" s="104" t="str">
        <f t="shared" si="1"/>
        <v>-</v>
      </c>
      <c r="BA10" s="104" t="str">
        <f t="shared" si="1"/>
        <v>-</v>
      </c>
      <c r="BB10" s="104" t="str">
        <f t="shared" si="1"/>
        <v>-</v>
      </c>
      <c r="BC10" s="104" t="str">
        <f t="shared" si="1"/>
        <v>-</v>
      </c>
    </row>
    <row r="11" spans="1:56" x14ac:dyDescent="0.35">
      <c r="A11" s="25" t="s">
        <v>35</v>
      </c>
      <c r="B11" s="26" t="s">
        <v>36</v>
      </c>
      <c r="C11" s="15"/>
      <c r="D11" s="15" t="s">
        <v>31</v>
      </c>
      <c r="E11" s="27">
        <f>SUM(E12:E13)</f>
        <v>0</v>
      </c>
      <c r="F11" s="27">
        <f t="shared" ref="F11:K11" si="15">SUM(F12:F13)</f>
        <v>0</v>
      </c>
      <c r="G11" s="27">
        <f t="shared" si="15"/>
        <v>0</v>
      </c>
      <c r="H11" s="27">
        <f t="shared" si="15"/>
        <v>0</v>
      </c>
      <c r="I11" s="27">
        <f t="shared" si="15"/>
        <v>0</v>
      </c>
      <c r="J11" s="27">
        <f t="shared" si="15"/>
        <v>0</v>
      </c>
      <c r="K11" s="27">
        <f t="shared" si="15"/>
        <v>0</v>
      </c>
      <c r="L11" s="17">
        <f>SUM(E11:K11)</f>
        <v>0</v>
      </c>
      <c r="M11" s="100"/>
      <c r="N11" s="26" t="s">
        <v>36</v>
      </c>
      <c r="O11" s="15"/>
      <c r="P11" s="27">
        <f>SUM(P12:P13)</f>
        <v>0</v>
      </c>
      <c r="Q11" s="27">
        <f t="shared" ref="Q11:V11" si="16">SUM(Q12:Q13)</f>
        <v>0</v>
      </c>
      <c r="R11" s="27">
        <f t="shared" si="16"/>
        <v>0</v>
      </c>
      <c r="S11" s="27">
        <f t="shared" si="16"/>
        <v>0</v>
      </c>
      <c r="T11" s="27">
        <f t="shared" si="16"/>
        <v>0</v>
      </c>
      <c r="U11" s="27">
        <f t="shared" si="16"/>
        <v>0</v>
      </c>
      <c r="V11" s="27">
        <f t="shared" si="16"/>
        <v>0</v>
      </c>
      <c r="W11" s="17">
        <f>SUM(P11:V11)</f>
        <v>0</v>
      </c>
      <c r="X11" s="100"/>
      <c r="Y11" s="26" t="s">
        <v>36</v>
      </c>
      <c r="Z11" s="15"/>
      <c r="AA11" s="27">
        <f>SUM(AA12:AA13)</f>
        <v>0</v>
      </c>
      <c r="AB11" s="27">
        <f t="shared" ref="AB11:AG11" si="17">SUM(AB12:AB13)</f>
        <v>0</v>
      </c>
      <c r="AC11" s="27">
        <f t="shared" si="17"/>
        <v>0</v>
      </c>
      <c r="AD11" s="27">
        <f t="shared" si="17"/>
        <v>0</v>
      </c>
      <c r="AE11" s="27">
        <f t="shared" si="17"/>
        <v>0</v>
      </c>
      <c r="AF11" s="27">
        <f t="shared" si="17"/>
        <v>0</v>
      </c>
      <c r="AG11" s="27">
        <f t="shared" si="17"/>
        <v>0</v>
      </c>
      <c r="AH11" s="17">
        <f t="shared" ref="AH11:AH41" si="18">SUM(AA11:AG11)</f>
        <v>0</v>
      </c>
      <c r="AI11" s="100"/>
      <c r="AJ11" s="25" t="s">
        <v>35</v>
      </c>
      <c r="AK11" s="26" t="s">
        <v>36</v>
      </c>
      <c r="AL11" s="15"/>
      <c r="AM11" s="104" t="str">
        <f t="shared" si="14"/>
        <v>-</v>
      </c>
      <c r="AN11" s="104" t="str">
        <f t="shared" si="0"/>
        <v>-</v>
      </c>
      <c r="AO11" s="104" t="str">
        <f t="shared" si="0"/>
        <v>-</v>
      </c>
      <c r="AP11" s="104" t="str">
        <f t="shared" si="0"/>
        <v>-</v>
      </c>
      <c r="AQ11" s="104" t="str">
        <f t="shared" si="0"/>
        <v>-</v>
      </c>
      <c r="AR11" s="104" t="str">
        <f t="shared" si="0"/>
        <v>-</v>
      </c>
      <c r="AS11" s="104" t="str">
        <f t="shared" si="0"/>
        <v>-</v>
      </c>
      <c r="AT11" s="104" t="str">
        <f t="shared" si="0"/>
        <v>-</v>
      </c>
      <c r="AU11" s="100"/>
      <c r="AV11" s="104" t="str">
        <f t="shared" si="3"/>
        <v>-</v>
      </c>
      <c r="AW11" s="104" t="str">
        <f t="shared" si="1"/>
        <v>-</v>
      </c>
      <c r="AX11" s="104" t="str">
        <f t="shared" si="1"/>
        <v>-</v>
      </c>
      <c r="AY11" s="104" t="str">
        <f t="shared" si="1"/>
        <v>-</v>
      </c>
      <c r="AZ11" s="104" t="str">
        <f t="shared" si="1"/>
        <v>-</v>
      </c>
      <c r="BA11" s="104" t="str">
        <f t="shared" si="1"/>
        <v>-</v>
      </c>
      <c r="BB11" s="104" t="str">
        <f t="shared" si="1"/>
        <v>-</v>
      </c>
      <c r="BC11" s="104" t="str">
        <f t="shared" si="1"/>
        <v>-</v>
      </c>
    </row>
    <row r="12" spans="1:56" x14ac:dyDescent="0.35">
      <c r="A12" s="13" t="s">
        <v>37</v>
      </c>
      <c r="B12" s="28" t="s">
        <v>38</v>
      </c>
      <c r="C12" s="15"/>
      <c r="D12" s="15"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7">
        <f>SUM(E12:K12)</f>
        <v>0</v>
      </c>
      <c r="M12" s="100"/>
      <c r="N12" s="28" t="s">
        <v>38</v>
      </c>
      <c r="O12" s="15"/>
      <c r="P12" s="139">
        <f>'Fakts''X'!Q12</f>
        <v>0</v>
      </c>
      <c r="Q12" s="139">
        <f>'Fakts''X'!R12</f>
        <v>0</v>
      </c>
      <c r="R12" s="139">
        <f>'Fakts''X'!S12</f>
        <v>0</v>
      </c>
      <c r="S12" s="139">
        <f>'Fakts''X'!T12</f>
        <v>0</v>
      </c>
      <c r="T12" s="139">
        <f>'Fakts''X'!U12</f>
        <v>0</v>
      </c>
      <c r="U12" s="139">
        <f>'Fakts''X'!V12</f>
        <v>0</v>
      </c>
      <c r="V12" s="139">
        <f>'Fakts''X'!W12</f>
        <v>0</v>
      </c>
      <c r="W12" s="17">
        <f>SUM(P12:V12)</f>
        <v>0</v>
      </c>
      <c r="X12" s="100"/>
      <c r="Y12" s="28" t="s">
        <v>38</v>
      </c>
      <c r="Z12" s="15"/>
      <c r="AA12" s="29">
        <v>0</v>
      </c>
      <c r="AB12" s="29">
        <v>0</v>
      </c>
      <c r="AC12" s="29">
        <v>0</v>
      </c>
      <c r="AD12" s="29">
        <v>0</v>
      </c>
      <c r="AE12" s="29">
        <v>0</v>
      </c>
      <c r="AF12" s="29">
        <v>0</v>
      </c>
      <c r="AG12" s="29">
        <v>0</v>
      </c>
      <c r="AH12" s="17">
        <f>SUM(AA12:AG12)</f>
        <v>0</v>
      </c>
      <c r="AI12" s="100"/>
      <c r="AJ12" s="13" t="s">
        <v>37</v>
      </c>
      <c r="AK12" s="28" t="s">
        <v>38</v>
      </c>
      <c r="AL12" s="15"/>
      <c r="AM12" s="104" t="str">
        <f t="shared" si="14"/>
        <v>-</v>
      </c>
      <c r="AN12" s="104" t="str">
        <f t="shared" si="0"/>
        <v>-</v>
      </c>
      <c r="AO12" s="104" t="str">
        <f t="shared" si="0"/>
        <v>-</v>
      </c>
      <c r="AP12" s="104" t="str">
        <f t="shared" si="0"/>
        <v>-</v>
      </c>
      <c r="AQ12" s="104" t="str">
        <f t="shared" si="0"/>
        <v>-</v>
      </c>
      <c r="AR12" s="104" t="str">
        <f t="shared" si="0"/>
        <v>-</v>
      </c>
      <c r="AS12" s="104" t="str">
        <f t="shared" si="0"/>
        <v>-</v>
      </c>
      <c r="AT12" s="104" t="str">
        <f t="shared" si="0"/>
        <v>-</v>
      </c>
      <c r="AU12" s="100"/>
      <c r="AV12" s="104" t="str">
        <f t="shared" si="3"/>
        <v>-</v>
      </c>
      <c r="AW12" s="104" t="str">
        <f t="shared" si="1"/>
        <v>-</v>
      </c>
      <c r="AX12" s="104" t="str">
        <f t="shared" si="1"/>
        <v>-</v>
      </c>
      <c r="AY12" s="104" t="str">
        <f t="shared" si="1"/>
        <v>-</v>
      </c>
      <c r="AZ12" s="104" t="str">
        <f t="shared" si="1"/>
        <v>-</v>
      </c>
      <c r="BA12" s="104" t="str">
        <f t="shared" si="1"/>
        <v>-</v>
      </c>
      <c r="BB12" s="104" t="str">
        <f t="shared" si="1"/>
        <v>-</v>
      </c>
      <c r="BC12" s="104" t="str">
        <f t="shared" si="1"/>
        <v>-</v>
      </c>
    </row>
    <row r="13" spans="1:56" x14ac:dyDescent="0.35">
      <c r="A13" s="13" t="s">
        <v>39</v>
      </c>
      <c r="B13" s="28" t="s">
        <v>40</v>
      </c>
      <c r="C13" s="15"/>
      <c r="D13" s="15"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7">
        <f>SUM(E13:K13)</f>
        <v>0</v>
      </c>
      <c r="M13" s="100"/>
      <c r="N13" s="28" t="s">
        <v>40</v>
      </c>
      <c r="O13" s="15"/>
      <c r="P13" s="139">
        <f>'Fakts''X'!Q13</f>
        <v>0</v>
      </c>
      <c r="Q13" s="139">
        <f>'Fakts''X'!R13</f>
        <v>0</v>
      </c>
      <c r="R13" s="139">
        <f>'Fakts''X'!S13</f>
        <v>0</v>
      </c>
      <c r="S13" s="139">
        <f>'Fakts''X'!T13</f>
        <v>0</v>
      </c>
      <c r="T13" s="139">
        <f>'Fakts''X'!U13</f>
        <v>0</v>
      </c>
      <c r="U13" s="139">
        <f>'Fakts''X'!V13</f>
        <v>0</v>
      </c>
      <c r="V13" s="139">
        <f>'Fakts''X'!W13</f>
        <v>0</v>
      </c>
      <c r="W13" s="17">
        <f>SUM(P13:V13)</f>
        <v>0</v>
      </c>
      <c r="X13" s="100"/>
      <c r="Y13" s="28" t="s">
        <v>40</v>
      </c>
      <c r="Z13" s="15"/>
      <c r="AA13" s="29">
        <v>0</v>
      </c>
      <c r="AB13" s="29">
        <v>0</v>
      </c>
      <c r="AC13" s="29">
        <v>0</v>
      </c>
      <c r="AD13" s="29">
        <v>0</v>
      </c>
      <c r="AE13" s="29">
        <v>0</v>
      </c>
      <c r="AF13" s="29">
        <v>0</v>
      </c>
      <c r="AG13" s="29">
        <v>0</v>
      </c>
      <c r="AH13" s="17"/>
      <c r="AI13" s="100"/>
      <c r="AJ13" s="13" t="s">
        <v>39</v>
      </c>
      <c r="AK13" s="28" t="s">
        <v>40</v>
      </c>
      <c r="AL13" s="15"/>
      <c r="AM13" s="104" t="str">
        <f t="shared" si="14"/>
        <v>-</v>
      </c>
      <c r="AN13" s="104" t="str">
        <f t="shared" si="0"/>
        <v>-</v>
      </c>
      <c r="AO13" s="104" t="str">
        <f t="shared" si="0"/>
        <v>-</v>
      </c>
      <c r="AP13" s="104" t="str">
        <f t="shared" si="0"/>
        <v>-</v>
      </c>
      <c r="AQ13" s="104" t="str">
        <f t="shared" si="0"/>
        <v>-</v>
      </c>
      <c r="AR13" s="104" t="str">
        <f t="shared" si="0"/>
        <v>-</v>
      </c>
      <c r="AS13" s="104" t="str">
        <f t="shared" si="0"/>
        <v>-</v>
      </c>
      <c r="AT13" s="104" t="str">
        <f t="shared" si="0"/>
        <v>-</v>
      </c>
      <c r="AU13" s="100"/>
      <c r="AV13" s="104" t="str">
        <f t="shared" si="3"/>
        <v>-</v>
      </c>
      <c r="AW13" s="104" t="str">
        <f t="shared" si="1"/>
        <v>-</v>
      </c>
      <c r="AX13" s="104" t="str">
        <f t="shared" si="1"/>
        <v>-</v>
      </c>
      <c r="AY13" s="104" t="str">
        <f t="shared" si="1"/>
        <v>-</v>
      </c>
      <c r="AZ13" s="104" t="str">
        <f t="shared" si="1"/>
        <v>-</v>
      </c>
      <c r="BA13" s="104" t="str">
        <f t="shared" si="1"/>
        <v>-</v>
      </c>
      <c r="BB13" s="104" t="str">
        <f t="shared" si="1"/>
        <v>-</v>
      </c>
      <c r="BC13" s="104" t="str">
        <f t="shared" si="1"/>
        <v>-</v>
      </c>
    </row>
    <row r="14" spans="1:56" x14ac:dyDescent="0.35">
      <c r="A14" s="25" t="s">
        <v>41</v>
      </c>
      <c r="B14" s="26" t="s">
        <v>42</v>
      </c>
      <c r="C14" s="15"/>
      <c r="D14" s="15"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7">
        <f t="shared" ref="L14:L31" si="19">SUM(E14:K14)</f>
        <v>0</v>
      </c>
      <c r="M14" s="100"/>
      <c r="N14" s="26" t="s">
        <v>42</v>
      </c>
      <c r="O14" s="15"/>
      <c r="P14" s="139">
        <f>'Fakts''X'!Q14</f>
        <v>0</v>
      </c>
      <c r="Q14" s="139">
        <f>'Fakts''X'!R14</f>
        <v>0</v>
      </c>
      <c r="R14" s="139">
        <f>'Fakts''X'!S14</f>
        <v>0</v>
      </c>
      <c r="S14" s="139">
        <f>'Fakts''X'!T14</f>
        <v>0</v>
      </c>
      <c r="T14" s="139">
        <f>'Fakts''X'!U14</f>
        <v>0</v>
      </c>
      <c r="U14" s="139">
        <f>'Fakts''X'!V14</f>
        <v>0</v>
      </c>
      <c r="V14" s="139">
        <f>'Fakts''X'!W14</f>
        <v>0</v>
      </c>
      <c r="W14" s="17">
        <f t="shared" si="12"/>
        <v>0</v>
      </c>
      <c r="X14" s="100"/>
      <c r="Y14" s="26" t="s">
        <v>42</v>
      </c>
      <c r="Z14" s="15"/>
      <c r="AA14" s="29">
        <v>0</v>
      </c>
      <c r="AB14" s="29">
        <v>0</v>
      </c>
      <c r="AC14" s="29">
        <v>0</v>
      </c>
      <c r="AD14" s="29">
        <v>0</v>
      </c>
      <c r="AE14" s="29">
        <v>0</v>
      </c>
      <c r="AF14" s="29">
        <v>0</v>
      </c>
      <c r="AG14" s="29">
        <v>0</v>
      </c>
      <c r="AH14" s="17">
        <f t="shared" si="18"/>
        <v>0</v>
      </c>
      <c r="AI14" s="100"/>
      <c r="AJ14" s="25" t="s">
        <v>41</v>
      </c>
      <c r="AK14" s="26" t="s">
        <v>42</v>
      </c>
      <c r="AL14" s="15"/>
      <c r="AM14" s="104" t="str">
        <f t="shared" si="14"/>
        <v>-</v>
      </c>
      <c r="AN14" s="104" t="str">
        <f t="shared" si="0"/>
        <v>-</v>
      </c>
      <c r="AO14" s="104" t="str">
        <f t="shared" si="0"/>
        <v>-</v>
      </c>
      <c r="AP14" s="104" t="str">
        <f t="shared" si="0"/>
        <v>-</v>
      </c>
      <c r="AQ14" s="104" t="str">
        <f t="shared" si="0"/>
        <v>-</v>
      </c>
      <c r="AR14" s="104" t="str">
        <f t="shared" si="0"/>
        <v>-</v>
      </c>
      <c r="AS14" s="104" t="str">
        <f t="shared" si="0"/>
        <v>-</v>
      </c>
      <c r="AT14" s="104" t="str">
        <f t="shared" si="0"/>
        <v>-</v>
      </c>
      <c r="AU14" s="100"/>
      <c r="AV14" s="104" t="str">
        <f t="shared" si="3"/>
        <v>-</v>
      </c>
      <c r="AW14" s="104" t="str">
        <f t="shared" si="1"/>
        <v>-</v>
      </c>
      <c r="AX14" s="104" t="str">
        <f t="shared" si="1"/>
        <v>-</v>
      </c>
      <c r="AY14" s="104" t="str">
        <f t="shared" si="1"/>
        <v>-</v>
      </c>
      <c r="AZ14" s="104" t="str">
        <f t="shared" si="1"/>
        <v>-</v>
      </c>
      <c r="BA14" s="104" t="str">
        <f t="shared" si="1"/>
        <v>-</v>
      </c>
      <c r="BB14" s="104" t="str">
        <f t="shared" si="1"/>
        <v>-</v>
      </c>
      <c r="BC14" s="104" t="str">
        <f t="shared" si="1"/>
        <v>-</v>
      </c>
    </row>
    <row r="15" spans="1:56" ht="32" x14ac:dyDescent="0.45">
      <c r="A15" s="13" t="s">
        <v>43</v>
      </c>
      <c r="B15" s="14" t="s">
        <v>44</v>
      </c>
      <c r="C15" s="15" t="s">
        <v>45</v>
      </c>
      <c r="D15" s="15"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7">
        <f t="shared" si="19"/>
        <v>0</v>
      </c>
      <c r="M15" s="100"/>
      <c r="N15" s="14" t="s">
        <v>44</v>
      </c>
      <c r="O15" s="15" t="s">
        <v>45</v>
      </c>
      <c r="P15" s="139">
        <f>'Fakts''X'!Q15</f>
        <v>0</v>
      </c>
      <c r="Q15" s="139">
        <f>'Fakts''X'!R15</f>
        <v>0</v>
      </c>
      <c r="R15" s="139">
        <f>'Fakts''X'!S15</f>
        <v>0</v>
      </c>
      <c r="S15" s="139">
        <f>'Fakts''X'!T15</f>
        <v>0</v>
      </c>
      <c r="T15" s="139">
        <f>'Fakts''X'!U15</f>
        <v>0</v>
      </c>
      <c r="U15" s="139">
        <f>'Fakts''X'!V15</f>
        <v>0</v>
      </c>
      <c r="V15" s="139">
        <f>'Fakts''X'!W15</f>
        <v>0</v>
      </c>
      <c r="W15" s="17">
        <f t="shared" si="12"/>
        <v>0</v>
      </c>
      <c r="X15" s="100"/>
      <c r="Y15" s="14" t="s">
        <v>44</v>
      </c>
      <c r="Z15" s="15" t="s">
        <v>45</v>
      </c>
      <c r="AA15" s="29">
        <v>0</v>
      </c>
      <c r="AB15" s="29">
        <v>0</v>
      </c>
      <c r="AC15" s="29">
        <v>0</v>
      </c>
      <c r="AD15" s="29">
        <v>0</v>
      </c>
      <c r="AE15" s="29">
        <v>0</v>
      </c>
      <c r="AF15" s="29">
        <v>0</v>
      </c>
      <c r="AG15" s="29">
        <v>0</v>
      </c>
      <c r="AH15" s="17">
        <f t="shared" si="18"/>
        <v>0</v>
      </c>
      <c r="AI15" s="100"/>
      <c r="AJ15" s="13" t="s">
        <v>43</v>
      </c>
      <c r="AK15" s="14" t="s">
        <v>44</v>
      </c>
      <c r="AL15" s="15" t="s">
        <v>45</v>
      </c>
      <c r="AM15" s="104" t="str">
        <f t="shared" si="14"/>
        <v>-</v>
      </c>
      <c r="AN15" s="104" t="str">
        <f t="shared" si="0"/>
        <v>-</v>
      </c>
      <c r="AO15" s="104" t="str">
        <f t="shared" si="0"/>
        <v>-</v>
      </c>
      <c r="AP15" s="104" t="str">
        <f t="shared" si="0"/>
        <v>-</v>
      </c>
      <c r="AQ15" s="104" t="str">
        <f t="shared" si="0"/>
        <v>-</v>
      </c>
      <c r="AR15" s="104" t="str">
        <f t="shared" si="0"/>
        <v>-</v>
      </c>
      <c r="AS15" s="104" t="str">
        <f t="shared" si="0"/>
        <v>-</v>
      </c>
      <c r="AT15" s="104" t="str">
        <f t="shared" si="0"/>
        <v>-</v>
      </c>
      <c r="AU15" s="100"/>
      <c r="AV15" s="104" t="str">
        <f t="shared" si="3"/>
        <v>-</v>
      </c>
      <c r="AW15" s="104" t="str">
        <f t="shared" si="1"/>
        <v>-</v>
      </c>
      <c r="AX15" s="104" t="str">
        <f t="shared" si="1"/>
        <v>-</v>
      </c>
      <c r="AY15" s="104" t="str">
        <f t="shared" si="1"/>
        <v>-</v>
      </c>
      <c r="AZ15" s="104" t="str">
        <f t="shared" si="1"/>
        <v>-</v>
      </c>
      <c r="BA15" s="104" t="str">
        <f t="shared" si="1"/>
        <v>-</v>
      </c>
      <c r="BB15" s="104" t="str">
        <f t="shared" si="1"/>
        <v>-</v>
      </c>
      <c r="BC15" s="104" t="str">
        <f t="shared" si="1"/>
        <v>-</v>
      </c>
    </row>
    <row r="16" spans="1:56" ht="17.5" x14ac:dyDescent="0.45">
      <c r="A16" s="13" t="s">
        <v>46</v>
      </c>
      <c r="B16" s="30" t="s">
        <v>47</v>
      </c>
      <c r="C16" s="15" t="s">
        <v>48</v>
      </c>
      <c r="D16" s="15" t="s">
        <v>31</v>
      </c>
      <c r="E16" s="16">
        <f>'Speka esosha maksa'!E16</f>
        <v>0</v>
      </c>
      <c r="F16" s="16">
        <f>'Speka esosha maksa'!F16</f>
        <v>0</v>
      </c>
      <c r="G16" s="16">
        <f>'Speka esosha maksa'!G16</f>
        <v>0</v>
      </c>
      <c r="H16" s="16">
        <f>'Speka esosha maksa'!H16</f>
        <v>0</v>
      </c>
      <c r="I16" s="16">
        <f>'Speka esosha maksa'!I16</f>
        <v>0</v>
      </c>
      <c r="J16" s="16">
        <f>'Speka esosha maksa'!J16</f>
        <v>0</v>
      </c>
      <c r="K16" s="16">
        <f>'Speka esosha maksa'!K16</f>
        <v>0</v>
      </c>
      <c r="L16" s="17">
        <f t="shared" si="19"/>
        <v>0</v>
      </c>
      <c r="M16" s="100"/>
      <c r="N16" s="30" t="s">
        <v>47</v>
      </c>
      <c r="O16" s="15" t="s">
        <v>48</v>
      </c>
      <c r="P16" s="16">
        <f>'Fakts''X'!Q16</f>
        <v>0</v>
      </c>
      <c r="Q16" s="16">
        <f>'Fakts''X'!R16</f>
        <v>0</v>
      </c>
      <c r="R16" s="16">
        <f>'Fakts''X'!S16</f>
        <v>0</v>
      </c>
      <c r="S16" s="16">
        <f>'Fakts''X'!T16</f>
        <v>0</v>
      </c>
      <c r="T16" s="16">
        <f>'Fakts''X'!U16</f>
        <v>0</v>
      </c>
      <c r="U16" s="16">
        <f>'Fakts''X'!V16</f>
        <v>0</v>
      </c>
      <c r="V16" s="16">
        <f>'Fakts''X'!W16</f>
        <v>0</v>
      </c>
      <c r="W16" s="17">
        <f t="shared" si="12"/>
        <v>0</v>
      </c>
      <c r="X16" s="100"/>
      <c r="Y16" s="30" t="s">
        <v>47</v>
      </c>
      <c r="Z16" s="15" t="s">
        <v>48</v>
      </c>
      <c r="AA16" s="29">
        <v>0</v>
      </c>
      <c r="AB16" s="29">
        <v>0</v>
      </c>
      <c r="AC16" s="29">
        <v>0</v>
      </c>
      <c r="AD16" s="29">
        <v>0</v>
      </c>
      <c r="AE16" s="29">
        <v>0</v>
      </c>
      <c r="AF16" s="29">
        <v>0</v>
      </c>
      <c r="AG16" s="29">
        <v>0</v>
      </c>
      <c r="AH16" s="17">
        <f t="shared" si="18"/>
        <v>0</v>
      </c>
      <c r="AI16" s="100"/>
      <c r="AJ16" s="13" t="s">
        <v>46</v>
      </c>
      <c r="AK16" s="30" t="s">
        <v>47</v>
      </c>
      <c r="AL16" s="15" t="s">
        <v>48</v>
      </c>
      <c r="AM16" s="104" t="str">
        <f t="shared" si="14"/>
        <v>-</v>
      </c>
      <c r="AN16" s="104" t="str">
        <f t="shared" si="0"/>
        <v>-</v>
      </c>
      <c r="AO16" s="104" t="str">
        <f t="shared" si="0"/>
        <v>-</v>
      </c>
      <c r="AP16" s="104" t="str">
        <f t="shared" si="0"/>
        <v>-</v>
      </c>
      <c r="AQ16" s="104" t="str">
        <f t="shared" si="0"/>
        <v>-</v>
      </c>
      <c r="AR16" s="104" t="str">
        <f t="shared" si="0"/>
        <v>-</v>
      </c>
      <c r="AS16" s="104" t="str">
        <f t="shared" si="0"/>
        <v>-</v>
      </c>
      <c r="AT16" s="104" t="str">
        <f t="shared" si="0"/>
        <v>-</v>
      </c>
      <c r="AU16" s="100"/>
      <c r="AV16" s="104" t="str">
        <f t="shared" si="3"/>
        <v>-</v>
      </c>
      <c r="AW16" s="104" t="str">
        <f t="shared" si="1"/>
        <v>-</v>
      </c>
      <c r="AX16" s="104" t="str">
        <f t="shared" si="1"/>
        <v>-</v>
      </c>
      <c r="AY16" s="104" t="str">
        <f t="shared" si="1"/>
        <v>-</v>
      </c>
      <c r="AZ16" s="104" t="str">
        <f t="shared" si="1"/>
        <v>-</v>
      </c>
      <c r="BA16" s="104" t="str">
        <f t="shared" si="1"/>
        <v>-</v>
      </c>
      <c r="BB16" s="104" t="str">
        <f t="shared" si="1"/>
        <v>-</v>
      </c>
      <c r="BC16" s="104" t="str">
        <f t="shared" si="1"/>
        <v>-</v>
      </c>
    </row>
    <row r="17" spans="1:56" ht="32" x14ac:dyDescent="0.45">
      <c r="A17" s="13" t="s">
        <v>49</v>
      </c>
      <c r="B17" s="31" t="s">
        <v>50</v>
      </c>
      <c r="C17" s="15" t="s">
        <v>51</v>
      </c>
      <c r="D17" s="15" t="s">
        <v>31</v>
      </c>
      <c r="E17" s="16">
        <f>'Speka esosha maksa'!E17</f>
        <v>0</v>
      </c>
      <c r="F17" s="16">
        <f>'Speka esosha maksa'!F17</f>
        <v>0</v>
      </c>
      <c r="G17" s="16">
        <f>'Speka esosha maksa'!G17</f>
        <v>0</v>
      </c>
      <c r="H17" s="16">
        <f>'Speka esosha maksa'!H17</f>
        <v>0</v>
      </c>
      <c r="I17" s="16">
        <f>'Speka esosha maksa'!I17</f>
        <v>0</v>
      </c>
      <c r="J17" s="16">
        <f>'Speka esosha maksa'!J17</f>
        <v>0</v>
      </c>
      <c r="K17" s="16">
        <f>'Speka esosha maksa'!K17</f>
        <v>0</v>
      </c>
      <c r="L17" s="17">
        <f t="shared" si="19"/>
        <v>0</v>
      </c>
      <c r="M17" s="100"/>
      <c r="N17" s="31" t="s">
        <v>50</v>
      </c>
      <c r="O17" s="15" t="s">
        <v>51</v>
      </c>
      <c r="P17" s="16">
        <f>'Fakts''X'!Q17</f>
        <v>0</v>
      </c>
      <c r="Q17" s="16">
        <f>'Fakts''X'!R17</f>
        <v>0</v>
      </c>
      <c r="R17" s="16">
        <f>'Fakts''X'!S17</f>
        <v>0</v>
      </c>
      <c r="S17" s="16">
        <f>'Fakts''X'!T17</f>
        <v>0</v>
      </c>
      <c r="T17" s="16">
        <f>'Fakts''X'!U17</f>
        <v>0</v>
      </c>
      <c r="U17" s="16">
        <f>'Fakts''X'!V17</f>
        <v>0</v>
      </c>
      <c r="V17" s="16">
        <f>'Fakts''X'!W17</f>
        <v>0</v>
      </c>
      <c r="W17" s="17">
        <f t="shared" si="12"/>
        <v>0</v>
      </c>
      <c r="X17" s="100"/>
      <c r="Y17" s="31" t="s">
        <v>50</v>
      </c>
      <c r="Z17" s="15" t="s">
        <v>51</v>
      </c>
      <c r="AA17" s="29">
        <v>0</v>
      </c>
      <c r="AB17" s="29">
        <v>0</v>
      </c>
      <c r="AC17" s="29">
        <v>0</v>
      </c>
      <c r="AD17" s="29">
        <v>0</v>
      </c>
      <c r="AE17" s="29">
        <v>0</v>
      </c>
      <c r="AF17" s="29">
        <v>0</v>
      </c>
      <c r="AG17" s="29">
        <v>0</v>
      </c>
      <c r="AH17" s="17">
        <f t="shared" si="18"/>
        <v>0</v>
      </c>
      <c r="AI17" s="100"/>
      <c r="AJ17" s="13" t="s">
        <v>49</v>
      </c>
      <c r="AK17" s="31" t="s">
        <v>50</v>
      </c>
      <c r="AL17" s="15" t="s">
        <v>51</v>
      </c>
      <c r="AM17" s="104" t="str">
        <f t="shared" si="14"/>
        <v>-</v>
      </c>
      <c r="AN17" s="104" t="str">
        <f t="shared" si="0"/>
        <v>-</v>
      </c>
      <c r="AO17" s="104" t="str">
        <f t="shared" si="0"/>
        <v>-</v>
      </c>
      <c r="AP17" s="104" t="str">
        <f t="shared" si="0"/>
        <v>-</v>
      </c>
      <c r="AQ17" s="104" t="str">
        <f t="shared" si="0"/>
        <v>-</v>
      </c>
      <c r="AR17" s="104" t="str">
        <f t="shared" si="0"/>
        <v>-</v>
      </c>
      <c r="AS17" s="104" t="str">
        <f t="shared" si="0"/>
        <v>-</v>
      </c>
      <c r="AT17" s="104" t="str">
        <f t="shared" si="0"/>
        <v>-</v>
      </c>
      <c r="AU17" s="100"/>
      <c r="AV17" s="104" t="str">
        <f t="shared" si="3"/>
        <v>-</v>
      </c>
      <c r="AW17" s="104" t="str">
        <f t="shared" si="1"/>
        <v>-</v>
      </c>
      <c r="AX17" s="104" t="str">
        <f t="shared" si="1"/>
        <v>-</v>
      </c>
      <c r="AY17" s="104" t="str">
        <f t="shared" si="1"/>
        <v>-</v>
      </c>
      <c r="AZ17" s="104" t="str">
        <f t="shared" si="1"/>
        <v>-</v>
      </c>
      <c r="BA17" s="104" t="str">
        <f t="shared" si="1"/>
        <v>-</v>
      </c>
      <c r="BB17" s="104" t="str">
        <f t="shared" si="1"/>
        <v>-</v>
      </c>
      <c r="BC17" s="104" t="str">
        <f t="shared" si="1"/>
        <v>-</v>
      </c>
    </row>
    <row r="18" spans="1:56" ht="31.5" x14ac:dyDescent="0.45">
      <c r="A18" s="20" t="s">
        <v>52</v>
      </c>
      <c r="B18" s="32" t="s">
        <v>53</v>
      </c>
      <c r="C18" s="22" t="s">
        <v>54</v>
      </c>
      <c r="D18" s="33" t="s">
        <v>31</v>
      </c>
      <c r="E18" s="34">
        <f t="shared" ref="E18:K18" si="20">SUM(E19,E25,E31:E32,E35,E39:E41)</f>
        <v>0</v>
      </c>
      <c r="F18" s="34">
        <f t="shared" si="20"/>
        <v>0</v>
      </c>
      <c r="G18" s="34">
        <f t="shared" si="20"/>
        <v>0</v>
      </c>
      <c r="H18" s="34">
        <f t="shared" si="20"/>
        <v>0</v>
      </c>
      <c r="I18" s="34">
        <f t="shared" si="20"/>
        <v>0</v>
      </c>
      <c r="J18" s="34">
        <f t="shared" si="20"/>
        <v>0</v>
      </c>
      <c r="K18" s="34">
        <f t="shared" si="20"/>
        <v>0</v>
      </c>
      <c r="L18" s="34">
        <f t="shared" si="19"/>
        <v>0</v>
      </c>
      <c r="M18" s="110"/>
      <c r="N18" s="32" t="s">
        <v>53</v>
      </c>
      <c r="O18" s="22" t="s">
        <v>54</v>
      </c>
      <c r="P18" s="34">
        <f t="shared" ref="P18:V18" si="21">SUM(P19,P25,P31:P32,P35,P39:P41)</f>
        <v>0</v>
      </c>
      <c r="Q18" s="34">
        <f t="shared" si="21"/>
        <v>0</v>
      </c>
      <c r="R18" s="34">
        <f t="shared" si="21"/>
        <v>0</v>
      </c>
      <c r="S18" s="34">
        <f t="shared" si="21"/>
        <v>0</v>
      </c>
      <c r="T18" s="34">
        <f t="shared" si="21"/>
        <v>0</v>
      </c>
      <c r="U18" s="34">
        <f t="shared" si="21"/>
        <v>0</v>
      </c>
      <c r="V18" s="34">
        <f t="shared" si="21"/>
        <v>0</v>
      </c>
      <c r="W18" s="34">
        <f t="shared" si="12"/>
        <v>0</v>
      </c>
      <c r="X18" s="110"/>
      <c r="Y18" s="32" t="s">
        <v>175</v>
      </c>
      <c r="Z18" s="22" t="s">
        <v>54</v>
      </c>
      <c r="AA18" s="34">
        <f t="shared" ref="AA18:AG18" si="22">SUM(AA19,AA25,AA31:AA32,AA35,AA39:AA41)</f>
        <v>0</v>
      </c>
      <c r="AB18" s="34">
        <f t="shared" si="22"/>
        <v>0</v>
      </c>
      <c r="AC18" s="34">
        <f t="shared" si="22"/>
        <v>0</v>
      </c>
      <c r="AD18" s="34">
        <f t="shared" si="22"/>
        <v>0</v>
      </c>
      <c r="AE18" s="34">
        <f t="shared" si="22"/>
        <v>0</v>
      </c>
      <c r="AF18" s="34">
        <f t="shared" si="22"/>
        <v>0</v>
      </c>
      <c r="AG18" s="34">
        <f t="shared" si="22"/>
        <v>0</v>
      </c>
      <c r="AH18" s="23">
        <f>SUM(AA18:AG18)</f>
        <v>0</v>
      </c>
      <c r="AI18" s="110"/>
      <c r="AJ18" s="20" t="s">
        <v>52</v>
      </c>
      <c r="AK18" s="32" t="s">
        <v>175</v>
      </c>
      <c r="AL18" s="22" t="s">
        <v>54</v>
      </c>
      <c r="AM18" s="107" t="str">
        <f>IFERROR(AA18/E18-1,"-")</f>
        <v>-</v>
      </c>
      <c r="AN18" s="107" t="str">
        <f t="shared" si="0"/>
        <v>-</v>
      </c>
      <c r="AO18" s="107" t="str">
        <f t="shared" si="0"/>
        <v>-</v>
      </c>
      <c r="AP18" s="107" t="str">
        <f t="shared" si="0"/>
        <v>-</v>
      </c>
      <c r="AQ18" s="107" t="str">
        <f t="shared" si="0"/>
        <v>-</v>
      </c>
      <c r="AR18" s="107" t="str">
        <f t="shared" si="0"/>
        <v>-</v>
      </c>
      <c r="AS18" s="107" t="str">
        <f t="shared" si="0"/>
        <v>-</v>
      </c>
      <c r="AT18" s="107" t="str">
        <f t="shared" si="0"/>
        <v>-</v>
      </c>
      <c r="AU18" s="100"/>
      <c r="AV18" s="107" t="str">
        <f t="shared" si="3"/>
        <v>-</v>
      </c>
      <c r="AW18" s="107" t="str">
        <f t="shared" si="1"/>
        <v>-</v>
      </c>
      <c r="AX18" s="107" t="str">
        <f t="shared" si="1"/>
        <v>-</v>
      </c>
      <c r="AY18" s="107" t="str">
        <f t="shared" si="1"/>
        <v>-</v>
      </c>
      <c r="AZ18" s="107" t="str">
        <f t="shared" si="1"/>
        <v>-</v>
      </c>
      <c r="BA18" s="107" t="str">
        <f t="shared" si="1"/>
        <v>-</v>
      </c>
      <c r="BB18" s="107" t="str">
        <f t="shared" si="1"/>
        <v>-</v>
      </c>
      <c r="BC18" s="107" t="str">
        <f t="shared" si="1"/>
        <v>-</v>
      </c>
    </row>
    <row r="19" spans="1:56" s="163" customFormat="1" ht="17.5" outlineLevel="1" x14ac:dyDescent="0.45">
      <c r="A19" s="164" t="s">
        <v>55</v>
      </c>
      <c r="B19" s="165" t="s">
        <v>56</v>
      </c>
      <c r="C19" s="166" t="s">
        <v>57</v>
      </c>
      <c r="D19" s="167" t="s">
        <v>31</v>
      </c>
      <c r="E19" s="168">
        <f>E20+E23+E24</f>
        <v>0</v>
      </c>
      <c r="F19" s="168">
        <f t="shared" ref="F19:K19" si="23">F20+F23+F24</f>
        <v>0</v>
      </c>
      <c r="G19" s="168">
        <f t="shared" si="23"/>
        <v>0</v>
      </c>
      <c r="H19" s="168">
        <f t="shared" si="23"/>
        <v>0</v>
      </c>
      <c r="I19" s="168">
        <f t="shared" si="23"/>
        <v>0</v>
      </c>
      <c r="J19" s="168">
        <f t="shared" si="23"/>
        <v>0</v>
      </c>
      <c r="K19" s="168">
        <f t="shared" si="23"/>
        <v>0</v>
      </c>
      <c r="L19" s="169">
        <f t="shared" si="19"/>
        <v>0</v>
      </c>
      <c r="M19" s="110"/>
      <c r="N19" s="165" t="s">
        <v>56</v>
      </c>
      <c r="O19" s="166" t="s">
        <v>57</v>
      </c>
      <c r="P19" s="168">
        <f>P20+P23+P24</f>
        <v>0</v>
      </c>
      <c r="Q19" s="168">
        <f t="shared" ref="Q19:V19" si="24">Q20+Q23+Q24</f>
        <v>0</v>
      </c>
      <c r="R19" s="168">
        <f t="shared" si="24"/>
        <v>0</v>
      </c>
      <c r="S19" s="168">
        <f t="shared" si="24"/>
        <v>0</v>
      </c>
      <c r="T19" s="168">
        <f t="shared" si="24"/>
        <v>0</v>
      </c>
      <c r="U19" s="168">
        <f t="shared" si="24"/>
        <v>0</v>
      </c>
      <c r="V19" s="168">
        <f t="shared" si="24"/>
        <v>0</v>
      </c>
      <c r="W19" s="169">
        <f t="shared" si="12"/>
        <v>0</v>
      </c>
      <c r="X19" s="110"/>
      <c r="Y19" s="165" t="s">
        <v>56</v>
      </c>
      <c r="Z19" s="166" t="s">
        <v>57</v>
      </c>
      <c r="AA19" s="168">
        <f>AA20+AA23+AA24</f>
        <v>0</v>
      </c>
      <c r="AB19" s="168">
        <f t="shared" ref="AB19:AG19" si="25">AB20+AB23+AB24</f>
        <v>0</v>
      </c>
      <c r="AC19" s="168">
        <f t="shared" si="25"/>
        <v>0</v>
      </c>
      <c r="AD19" s="168">
        <f t="shared" si="25"/>
        <v>0</v>
      </c>
      <c r="AE19" s="168">
        <f t="shared" si="25"/>
        <v>0</v>
      </c>
      <c r="AF19" s="168">
        <f t="shared" si="25"/>
        <v>0</v>
      </c>
      <c r="AG19" s="168">
        <f t="shared" si="25"/>
        <v>0</v>
      </c>
      <c r="AH19" s="169">
        <f t="shared" si="18"/>
        <v>0</v>
      </c>
      <c r="AI19" s="110"/>
      <c r="AJ19" s="164" t="s">
        <v>55</v>
      </c>
      <c r="AK19" s="165" t="s">
        <v>56</v>
      </c>
      <c r="AL19" s="166" t="s">
        <v>57</v>
      </c>
      <c r="AM19" s="104"/>
      <c r="AN19" s="104"/>
      <c r="AO19" s="104"/>
      <c r="AP19" s="104"/>
      <c r="AQ19" s="104"/>
      <c r="AR19" s="104"/>
      <c r="AS19" s="104"/>
      <c r="AT19" s="104"/>
      <c r="AU19" s="100"/>
      <c r="AV19" s="104"/>
      <c r="AW19" s="104"/>
      <c r="AX19" s="104"/>
      <c r="AY19" s="104"/>
      <c r="AZ19" s="104"/>
      <c r="BA19" s="104"/>
      <c r="BB19" s="104"/>
      <c r="BC19" s="104"/>
      <c r="BD19" s="202"/>
    </row>
    <row r="20" spans="1:56" s="163" customFormat="1" ht="32" outlineLevel="1" x14ac:dyDescent="0.45">
      <c r="A20" s="170" t="s">
        <v>58</v>
      </c>
      <c r="B20" s="171" t="s">
        <v>59</v>
      </c>
      <c r="C20" s="172" t="s">
        <v>60</v>
      </c>
      <c r="D20" s="167" t="s">
        <v>31</v>
      </c>
      <c r="E20" s="168">
        <f>SUM(E21:E22)</f>
        <v>0</v>
      </c>
      <c r="F20" s="168">
        <f t="shared" ref="F20:K20" si="26">SUM(F21:F22)</f>
        <v>0</v>
      </c>
      <c r="G20" s="168">
        <f t="shared" si="26"/>
        <v>0</v>
      </c>
      <c r="H20" s="168">
        <f t="shared" si="26"/>
        <v>0</v>
      </c>
      <c r="I20" s="168">
        <f t="shared" si="26"/>
        <v>0</v>
      </c>
      <c r="J20" s="168">
        <f t="shared" si="26"/>
        <v>0</v>
      </c>
      <c r="K20" s="168">
        <f t="shared" si="26"/>
        <v>0</v>
      </c>
      <c r="L20" s="169">
        <f t="shared" si="19"/>
        <v>0</v>
      </c>
      <c r="M20" s="110"/>
      <c r="N20" s="171" t="s">
        <v>59</v>
      </c>
      <c r="O20" s="172" t="s">
        <v>60</v>
      </c>
      <c r="P20" s="168">
        <f>SUM(P21:P22)</f>
        <v>0</v>
      </c>
      <c r="Q20" s="168">
        <f t="shared" ref="Q20:V20" si="27">SUM(Q21:Q22)</f>
        <v>0</v>
      </c>
      <c r="R20" s="168">
        <f t="shared" si="27"/>
        <v>0</v>
      </c>
      <c r="S20" s="168">
        <f t="shared" si="27"/>
        <v>0</v>
      </c>
      <c r="T20" s="168">
        <f t="shared" si="27"/>
        <v>0</v>
      </c>
      <c r="U20" s="168">
        <f t="shared" si="27"/>
        <v>0</v>
      </c>
      <c r="V20" s="168">
        <f t="shared" si="27"/>
        <v>0</v>
      </c>
      <c r="W20" s="169">
        <f t="shared" si="12"/>
        <v>0</v>
      </c>
      <c r="X20" s="110"/>
      <c r="Y20" s="171" t="s">
        <v>59</v>
      </c>
      <c r="Z20" s="172" t="s">
        <v>60</v>
      </c>
      <c r="AA20" s="168">
        <f>SUM(AA21:AA22)</f>
        <v>0</v>
      </c>
      <c r="AB20" s="168">
        <f t="shared" ref="AB20:AG20" si="28">SUM(AB21:AB22)</f>
        <v>0</v>
      </c>
      <c r="AC20" s="168">
        <f t="shared" si="28"/>
        <v>0</v>
      </c>
      <c r="AD20" s="168">
        <f t="shared" si="28"/>
        <v>0</v>
      </c>
      <c r="AE20" s="168">
        <f t="shared" si="28"/>
        <v>0</v>
      </c>
      <c r="AF20" s="168">
        <f t="shared" si="28"/>
        <v>0</v>
      </c>
      <c r="AG20" s="168">
        <f t="shared" si="28"/>
        <v>0</v>
      </c>
      <c r="AH20" s="169">
        <f t="shared" si="18"/>
        <v>0</v>
      </c>
      <c r="AI20" s="110"/>
      <c r="AJ20" s="170" t="s">
        <v>58</v>
      </c>
      <c r="AK20" s="171" t="s">
        <v>59</v>
      </c>
      <c r="AL20" s="172" t="s">
        <v>60</v>
      </c>
      <c r="AM20" s="104"/>
      <c r="AN20" s="104"/>
      <c r="AO20" s="104"/>
      <c r="AP20" s="104"/>
      <c r="AQ20" s="104"/>
      <c r="AR20" s="104"/>
      <c r="AS20" s="104"/>
      <c r="AT20" s="104"/>
      <c r="AU20" s="100"/>
      <c r="AV20" s="104"/>
      <c r="AW20" s="104"/>
      <c r="AX20" s="104"/>
      <c r="AY20" s="104"/>
      <c r="AZ20" s="104"/>
      <c r="BA20" s="104"/>
      <c r="BB20" s="104"/>
      <c r="BC20" s="104"/>
      <c r="BD20" s="202"/>
    </row>
    <row r="21" spans="1:56" s="163" customFormat="1" outlineLevel="1" x14ac:dyDescent="0.35">
      <c r="A21" s="170" t="s">
        <v>61</v>
      </c>
      <c r="B21" s="173" t="s">
        <v>62</v>
      </c>
      <c r="C21" s="167"/>
      <c r="D21" s="167" t="s">
        <v>31</v>
      </c>
      <c r="E21" s="139">
        <v>0</v>
      </c>
      <c r="F21" s="139">
        <v>0</v>
      </c>
      <c r="G21" s="139">
        <v>0</v>
      </c>
      <c r="H21" s="139">
        <v>0</v>
      </c>
      <c r="I21" s="139">
        <v>0</v>
      </c>
      <c r="J21" s="139">
        <v>0</v>
      </c>
      <c r="K21" s="139">
        <v>0</v>
      </c>
      <c r="L21" s="169">
        <f t="shared" si="19"/>
        <v>0</v>
      </c>
      <c r="M21" s="110"/>
      <c r="N21" s="173" t="s">
        <v>62</v>
      </c>
      <c r="O21" s="167"/>
      <c r="P21" s="139">
        <v>0</v>
      </c>
      <c r="Q21" s="139">
        <v>0</v>
      </c>
      <c r="R21" s="139">
        <v>0</v>
      </c>
      <c r="S21" s="139">
        <v>0</v>
      </c>
      <c r="T21" s="139">
        <v>0</v>
      </c>
      <c r="U21" s="139">
        <v>0</v>
      </c>
      <c r="V21" s="139">
        <v>0</v>
      </c>
      <c r="W21" s="169">
        <f t="shared" si="12"/>
        <v>0</v>
      </c>
      <c r="X21" s="110"/>
      <c r="Y21" s="173" t="s">
        <v>62</v>
      </c>
      <c r="Z21" s="167"/>
      <c r="AA21" s="139">
        <v>0</v>
      </c>
      <c r="AB21" s="139">
        <v>0</v>
      </c>
      <c r="AC21" s="139">
        <v>0</v>
      </c>
      <c r="AD21" s="139">
        <v>0</v>
      </c>
      <c r="AE21" s="139">
        <v>0</v>
      </c>
      <c r="AF21" s="139">
        <v>0</v>
      </c>
      <c r="AG21" s="139">
        <v>0</v>
      </c>
      <c r="AH21" s="169">
        <f t="shared" si="18"/>
        <v>0</v>
      </c>
      <c r="AI21" s="110"/>
      <c r="AJ21" s="170" t="s">
        <v>61</v>
      </c>
      <c r="AK21" s="173" t="s">
        <v>62</v>
      </c>
      <c r="AL21" s="167"/>
      <c r="AM21" s="104"/>
      <c r="AN21" s="104"/>
      <c r="AO21" s="104"/>
      <c r="AP21" s="104"/>
      <c r="AQ21" s="104"/>
      <c r="AR21" s="104"/>
      <c r="AS21" s="104"/>
      <c r="AT21" s="104"/>
      <c r="AU21" s="100"/>
      <c r="AV21" s="104"/>
      <c r="AW21" s="104"/>
      <c r="AX21" s="104"/>
      <c r="AY21" s="104"/>
      <c r="AZ21" s="104"/>
      <c r="BA21" s="104"/>
      <c r="BB21" s="104"/>
      <c r="BC21" s="104"/>
      <c r="BD21" s="202"/>
    </row>
    <row r="22" spans="1:56" s="163" customFormat="1" outlineLevel="1" x14ac:dyDescent="0.35">
      <c r="A22" s="170" t="s">
        <v>63</v>
      </c>
      <c r="B22" s="173" t="s">
        <v>64</v>
      </c>
      <c r="C22" s="167"/>
      <c r="D22" s="167" t="s">
        <v>31</v>
      </c>
      <c r="E22" s="139">
        <v>0</v>
      </c>
      <c r="F22" s="139">
        <v>0</v>
      </c>
      <c r="G22" s="139">
        <v>0</v>
      </c>
      <c r="H22" s="139">
        <v>0</v>
      </c>
      <c r="I22" s="139">
        <v>0</v>
      </c>
      <c r="J22" s="139">
        <v>0</v>
      </c>
      <c r="K22" s="139">
        <v>0</v>
      </c>
      <c r="L22" s="169">
        <f t="shared" si="19"/>
        <v>0</v>
      </c>
      <c r="M22" s="110"/>
      <c r="N22" s="173" t="s">
        <v>64</v>
      </c>
      <c r="O22" s="167"/>
      <c r="P22" s="139">
        <v>0</v>
      </c>
      <c r="Q22" s="139">
        <v>0</v>
      </c>
      <c r="R22" s="139">
        <v>0</v>
      </c>
      <c r="S22" s="139">
        <v>0</v>
      </c>
      <c r="T22" s="139">
        <v>0</v>
      </c>
      <c r="U22" s="139">
        <v>0</v>
      </c>
      <c r="V22" s="139">
        <v>0</v>
      </c>
      <c r="W22" s="169">
        <f t="shared" si="12"/>
        <v>0</v>
      </c>
      <c r="X22" s="110"/>
      <c r="Y22" s="173" t="s">
        <v>64</v>
      </c>
      <c r="Z22" s="167"/>
      <c r="AA22" s="139">
        <v>0</v>
      </c>
      <c r="AB22" s="139">
        <v>0</v>
      </c>
      <c r="AC22" s="139">
        <v>0</v>
      </c>
      <c r="AD22" s="139">
        <v>0</v>
      </c>
      <c r="AE22" s="139">
        <v>0</v>
      </c>
      <c r="AF22" s="139">
        <v>0</v>
      </c>
      <c r="AG22" s="139">
        <v>0</v>
      </c>
      <c r="AH22" s="169">
        <f t="shared" si="18"/>
        <v>0</v>
      </c>
      <c r="AI22" s="110"/>
      <c r="AJ22" s="170" t="s">
        <v>63</v>
      </c>
      <c r="AK22" s="173" t="s">
        <v>64</v>
      </c>
      <c r="AL22" s="167"/>
      <c r="AM22" s="104"/>
      <c r="AN22" s="104"/>
      <c r="AO22" s="104"/>
      <c r="AP22" s="104"/>
      <c r="AQ22" s="104"/>
      <c r="AR22" s="104"/>
      <c r="AS22" s="104"/>
      <c r="AT22" s="104"/>
      <c r="AU22" s="100"/>
      <c r="AV22" s="104"/>
      <c r="AW22" s="104"/>
      <c r="AX22" s="104"/>
      <c r="AY22" s="104"/>
      <c r="AZ22" s="104"/>
      <c r="BA22" s="104"/>
      <c r="BB22" s="104"/>
      <c r="BC22" s="104"/>
      <c r="BD22" s="202"/>
    </row>
    <row r="23" spans="1:56" s="163" customFormat="1" ht="17.5" outlineLevel="1" x14ac:dyDescent="0.45">
      <c r="A23" s="170" t="s">
        <v>65</v>
      </c>
      <c r="B23" s="171" t="s">
        <v>66</v>
      </c>
      <c r="C23" s="172" t="s">
        <v>67</v>
      </c>
      <c r="D23" s="167" t="s">
        <v>31</v>
      </c>
      <c r="E23" s="139">
        <v>0</v>
      </c>
      <c r="F23" s="139">
        <v>0</v>
      </c>
      <c r="G23" s="139">
        <v>0</v>
      </c>
      <c r="H23" s="139">
        <v>0</v>
      </c>
      <c r="I23" s="139">
        <v>0</v>
      </c>
      <c r="J23" s="139">
        <v>0</v>
      </c>
      <c r="K23" s="139">
        <v>0</v>
      </c>
      <c r="L23" s="169">
        <f t="shared" si="19"/>
        <v>0</v>
      </c>
      <c r="M23" s="110"/>
      <c r="N23" s="171" t="s">
        <v>66</v>
      </c>
      <c r="O23" s="172" t="s">
        <v>67</v>
      </c>
      <c r="P23" s="139">
        <v>0</v>
      </c>
      <c r="Q23" s="139">
        <v>0</v>
      </c>
      <c r="R23" s="139">
        <v>0</v>
      </c>
      <c r="S23" s="139">
        <v>0</v>
      </c>
      <c r="T23" s="139">
        <v>0</v>
      </c>
      <c r="U23" s="139">
        <v>0</v>
      </c>
      <c r="V23" s="139">
        <v>0</v>
      </c>
      <c r="W23" s="169">
        <f t="shared" si="12"/>
        <v>0</v>
      </c>
      <c r="X23" s="110"/>
      <c r="Y23" s="171" t="s">
        <v>66</v>
      </c>
      <c r="Z23" s="172" t="s">
        <v>67</v>
      </c>
      <c r="AA23" s="139">
        <v>0</v>
      </c>
      <c r="AB23" s="139">
        <v>0</v>
      </c>
      <c r="AC23" s="139">
        <v>0</v>
      </c>
      <c r="AD23" s="139">
        <v>0</v>
      </c>
      <c r="AE23" s="139">
        <v>0</v>
      </c>
      <c r="AF23" s="139">
        <v>0</v>
      </c>
      <c r="AG23" s="139">
        <v>0</v>
      </c>
      <c r="AH23" s="169">
        <f t="shared" si="18"/>
        <v>0</v>
      </c>
      <c r="AI23" s="110"/>
      <c r="AJ23" s="170" t="s">
        <v>65</v>
      </c>
      <c r="AK23" s="171" t="s">
        <v>66</v>
      </c>
      <c r="AL23" s="172" t="s">
        <v>67</v>
      </c>
      <c r="AM23" s="104"/>
      <c r="AN23" s="104"/>
      <c r="AO23" s="104"/>
      <c r="AP23" s="104"/>
      <c r="AQ23" s="104"/>
      <c r="AR23" s="104"/>
      <c r="AS23" s="104"/>
      <c r="AT23" s="104"/>
      <c r="AU23" s="100"/>
      <c r="AV23" s="104"/>
      <c r="AW23" s="104"/>
      <c r="AX23" s="104"/>
      <c r="AY23" s="104"/>
      <c r="AZ23" s="104"/>
      <c r="BA23" s="104"/>
      <c r="BB23" s="104"/>
      <c r="BC23" s="104"/>
      <c r="BD23" s="202"/>
    </row>
    <row r="24" spans="1:56" s="163" customFormat="1" ht="17.5" outlineLevel="1" x14ac:dyDescent="0.45">
      <c r="A24" s="170" t="s">
        <v>68</v>
      </c>
      <c r="B24" s="171" t="s">
        <v>69</v>
      </c>
      <c r="C24" s="172" t="s">
        <v>70</v>
      </c>
      <c r="D24" s="167" t="s">
        <v>31</v>
      </c>
      <c r="E24" s="139">
        <v>0</v>
      </c>
      <c r="F24" s="139">
        <v>0</v>
      </c>
      <c r="G24" s="139">
        <v>0</v>
      </c>
      <c r="H24" s="139">
        <v>0</v>
      </c>
      <c r="I24" s="139">
        <v>0</v>
      </c>
      <c r="J24" s="139">
        <v>0</v>
      </c>
      <c r="K24" s="139">
        <v>0</v>
      </c>
      <c r="L24" s="169">
        <f t="shared" si="19"/>
        <v>0</v>
      </c>
      <c r="M24" s="110"/>
      <c r="N24" s="171" t="s">
        <v>69</v>
      </c>
      <c r="O24" s="172" t="s">
        <v>70</v>
      </c>
      <c r="P24" s="139">
        <v>0</v>
      </c>
      <c r="Q24" s="139">
        <v>0</v>
      </c>
      <c r="R24" s="139">
        <v>0</v>
      </c>
      <c r="S24" s="139">
        <v>0</v>
      </c>
      <c r="T24" s="139">
        <v>0</v>
      </c>
      <c r="U24" s="139">
        <v>0</v>
      </c>
      <c r="V24" s="139">
        <v>0</v>
      </c>
      <c r="W24" s="169">
        <f t="shared" si="12"/>
        <v>0</v>
      </c>
      <c r="X24" s="110"/>
      <c r="Y24" s="171" t="s">
        <v>69</v>
      </c>
      <c r="Z24" s="172" t="s">
        <v>70</v>
      </c>
      <c r="AA24" s="139">
        <v>0</v>
      </c>
      <c r="AB24" s="139">
        <v>0</v>
      </c>
      <c r="AC24" s="139">
        <v>0</v>
      </c>
      <c r="AD24" s="139">
        <v>0</v>
      </c>
      <c r="AE24" s="139">
        <v>0</v>
      </c>
      <c r="AF24" s="139">
        <v>0</v>
      </c>
      <c r="AG24" s="139">
        <v>0</v>
      </c>
      <c r="AH24" s="169">
        <f t="shared" si="18"/>
        <v>0</v>
      </c>
      <c r="AI24" s="110"/>
      <c r="AJ24" s="170" t="s">
        <v>68</v>
      </c>
      <c r="AK24" s="171" t="s">
        <v>69</v>
      </c>
      <c r="AL24" s="172" t="s">
        <v>70</v>
      </c>
      <c r="AM24" s="104"/>
      <c r="AN24" s="104"/>
      <c r="AO24" s="104"/>
      <c r="AP24" s="104"/>
      <c r="AQ24" s="104"/>
      <c r="AR24" s="104"/>
      <c r="AS24" s="104"/>
      <c r="AT24" s="104"/>
      <c r="AU24" s="100"/>
      <c r="AV24" s="104"/>
      <c r="AW24" s="104"/>
      <c r="AX24" s="104"/>
      <c r="AY24" s="104"/>
      <c r="AZ24" s="104"/>
      <c r="BA24" s="104"/>
      <c r="BB24" s="104"/>
      <c r="BC24" s="104"/>
      <c r="BD24" s="202"/>
    </row>
    <row r="25" spans="1:56" ht="63" x14ac:dyDescent="0.45">
      <c r="A25" s="35" t="s">
        <v>71</v>
      </c>
      <c r="B25" s="36" t="s">
        <v>72</v>
      </c>
      <c r="C25" s="37" t="s">
        <v>73</v>
      </c>
      <c r="D25" s="15" t="s">
        <v>31</v>
      </c>
      <c r="E25" s="24">
        <f t="shared" ref="E25:K25" si="29">E26+E30</f>
        <v>0</v>
      </c>
      <c r="F25" s="24">
        <f t="shared" si="29"/>
        <v>0</v>
      </c>
      <c r="G25" s="24">
        <f t="shared" si="29"/>
        <v>0</v>
      </c>
      <c r="H25" s="24">
        <f t="shared" si="29"/>
        <v>0</v>
      </c>
      <c r="I25" s="24">
        <f t="shared" si="29"/>
        <v>0</v>
      </c>
      <c r="J25" s="24">
        <f t="shared" si="29"/>
        <v>0</v>
      </c>
      <c r="K25" s="24">
        <f t="shared" si="29"/>
        <v>0</v>
      </c>
      <c r="L25" s="17">
        <f t="shared" si="19"/>
        <v>0</v>
      </c>
      <c r="M25" s="110"/>
      <c r="N25" s="36" t="s">
        <v>72</v>
      </c>
      <c r="O25" s="37" t="s">
        <v>73</v>
      </c>
      <c r="P25" s="24">
        <f t="shared" ref="P25:V25" si="30">P26+P30</f>
        <v>0</v>
      </c>
      <c r="Q25" s="24">
        <f t="shared" si="30"/>
        <v>0</v>
      </c>
      <c r="R25" s="24">
        <f t="shared" si="30"/>
        <v>0</v>
      </c>
      <c r="S25" s="24">
        <f t="shared" si="30"/>
        <v>0</v>
      </c>
      <c r="T25" s="24">
        <f t="shared" si="30"/>
        <v>0</v>
      </c>
      <c r="U25" s="24">
        <f t="shared" si="30"/>
        <v>0</v>
      </c>
      <c r="V25" s="24">
        <f t="shared" si="30"/>
        <v>0</v>
      </c>
      <c r="W25" s="17">
        <f t="shared" si="12"/>
        <v>0</v>
      </c>
      <c r="X25" s="100"/>
      <c r="Y25" s="36" t="s">
        <v>72</v>
      </c>
      <c r="Z25" s="37" t="s">
        <v>73</v>
      </c>
      <c r="AA25" s="24">
        <f t="shared" ref="AA25:AG25" si="31">AA26+AA30</f>
        <v>0</v>
      </c>
      <c r="AB25" s="24">
        <f t="shared" si="31"/>
        <v>0</v>
      </c>
      <c r="AC25" s="24">
        <f t="shared" si="31"/>
        <v>0</v>
      </c>
      <c r="AD25" s="24">
        <f t="shared" si="31"/>
        <v>0</v>
      </c>
      <c r="AE25" s="24">
        <f t="shared" si="31"/>
        <v>0</v>
      </c>
      <c r="AF25" s="24">
        <f t="shared" si="31"/>
        <v>0</v>
      </c>
      <c r="AG25" s="24">
        <f t="shared" si="31"/>
        <v>0</v>
      </c>
      <c r="AH25" s="17">
        <f t="shared" si="18"/>
        <v>0</v>
      </c>
      <c r="AI25" s="110"/>
      <c r="AJ25" s="35" t="s">
        <v>71</v>
      </c>
      <c r="AK25" s="36" t="s">
        <v>72</v>
      </c>
      <c r="AL25" s="37" t="s">
        <v>73</v>
      </c>
      <c r="AM25" s="104" t="str">
        <f t="shared" ref="AM25:AT40" si="32">IFERROR(AA25/E25-1,"-")</f>
        <v>-</v>
      </c>
      <c r="AN25" s="104" t="str">
        <f t="shared" si="32"/>
        <v>-</v>
      </c>
      <c r="AO25" s="104" t="str">
        <f t="shared" si="32"/>
        <v>-</v>
      </c>
      <c r="AP25" s="104" t="str">
        <f t="shared" si="32"/>
        <v>-</v>
      </c>
      <c r="AQ25" s="104" t="str">
        <f t="shared" si="32"/>
        <v>-</v>
      </c>
      <c r="AR25" s="104" t="str">
        <f t="shared" si="32"/>
        <v>-</v>
      </c>
      <c r="AS25" s="104" t="str">
        <f t="shared" si="32"/>
        <v>-</v>
      </c>
      <c r="AT25" s="104" t="str">
        <f t="shared" si="32"/>
        <v>-</v>
      </c>
      <c r="AU25" s="100"/>
      <c r="AV25" s="104" t="str">
        <f t="shared" ref="AV25:BC40" si="33">IFERROR(AA25/P25-1,"-")</f>
        <v>-</v>
      </c>
      <c r="AW25" s="104" t="str">
        <f t="shared" si="33"/>
        <v>-</v>
      </c>
      <c r="AX25" s="104" t="str">
        <f t="shared" si="33"/>
        <v>-</v>
      </c>
      <c r="AY25" s="104" t="str">
        <f t="shared" si="33"/>
        <v>-</v>
      </c>
      <c r="AZ25" s="104" t="str">
        <f t="shared" si="33"/>
        <v>-</v>
      </c>
      <c r="BA25" s="104" t="str">
        <f t="shared" si="33"/>
        <v>-</v>
      </c>
      <c r="BB25" s="104" t="str">
        <f t="shared" si="33"/>
        <v>-</v>
      </c>
      <c r="BC25" s="104" t="str">
        <f t="shared" si="33"/>
        <v>-</v>
      </c>
    </row>
    <row r="26" spans="1:56" ht="17.5" x14ac:dyDescent="0.45">
      <c r="A26" s="13" t="s">
        <v>74</v>
      </c>
      <c r="B26" s="38" t="s">
        <v>75</v>
      </c>
      <c r="C26" s="39" t="s">
        <v>76</v>
      </c>
      <c r="D26" s="15" t="s">
        <v>31</v>
      </c>
      <c r="E26" s="24">
        <f t="shared" ref="E26:K26" si="34">SUM(E27:E29)</f>
        <v>0</v>
      </c>
      <c r="F26" s="24">
        <f t="shared" si="34"/>
        <v>0</v>
      </c>
      <c r="G26" s="24">
        <f t="shared" si="34"/>
        <v>0</v>
      </c>
      <c r="H26" s="24">
        <f t="shared" si="34"/>
        <v>0</v>
      </c>
      <c r="I26" s="24">
        <f t="shared" si="34"/>
        <v>0</v>
      </c>
      <c r="J26" s="24">
        <f t="shared" si="34"/>
        <v>0</v>
      </c>
      <c r="K26" s="24">
        <f t="shared" si="34"/>
        <v>0</v>
      </c>
      <c r="L26" s="17">
        <f t="shared" si="19"/>
        <v>0</v>
      </c>
      <c r="M26" s="110"/>
      <c r="N26" s="38" t="s">
        <v>75</v>
      </c>
      <c r="O26" s="39" t="s">
        <v>76</v>
      </c>
      <c r="P26" s="24">
        <f t="shared" ref="P26:V26" si="35">SUM(P27:P29)</f>
        <v>0</v>
      </c>
      <c r="Q26" s="24">
        <f t="shared" si="35"/>
        <v>0</v>
      </c>
      <c r="R26" s="24">
        <f t="shared" si="35"/>
        <v>0</v>
      </c>
      <c r="S26" s="24">
        <f t="shared" si="35"/>
        <v>0</v>
      </c>
      <c r="T26" s="24">
        <f t="shared" si="35"/>
        <v>0</v>
      </c>
      <c r="U26" s="24">
        <f t="shared" si="35"/>
        <v>0</v>
      </c>
      <c r="V26" s="24">
        <f t="shared" si="35"/>
        <v>0</v>
      </c>
      <c r="W26" s="17">
        <f t="shared" si="12"/>
        <v>0</v>
      </c>
      <c r="X26" s="100"/>
      <c r="Y26" s="38" t="s">
        <v>75</v>
      </c>
      <c r="Z26" s="39" t="s">
        <v>76</v>
      </c>
      <c r="AA26" s="24">
        <f t="shared" ref="AA26:AG26" si="36">SUM(AA27:AA29)</f>
        <v>0</v>
      </c>
      <c r="AB26" s="24">
        <f t="shared" si="36"/>
        <v>0</v>
      </c>
      <c r="AC26" s="24">
        <f t="shared" si="36"/>
        <v>0</v>
      </c>
      <c r="AD26" s="24">
        <f t="shared" si="36"/>
        <v>0</v>
      </c>
      <c r="AE26" s="24">
        <f t="shared" si="36"/>
        <v>0</v>
      </c>
      <c r="AF26" s="24">
        <f t="shared" si="36"/>
        <v>0</v>
      </c>
      <c r="AG26" s="24">
        <f t="shared" si="36"/>
        <v>0</v>
      </c>
      <c r="AH26" s="17">
        <f t="shared" si="18"/>
        <v>0</v>
      </c>
      <c r="AI26" s="100"/>
      <c r="AJ26" s="13" t="s">
        <v>74</v>
      </c>
      <c r="AK26" s="38" t="s">
        <v>75</v>
      </c>
      <c r="AL26" s="39" t="s">
        <v>76</v>
      </c>
      <c r="AM26" s="104" t="str">
        <f t="shared" si="32"/>
        <v>-</v>
      </c>
      <c r="AN26" s="104" t="str">
        <f t="shared" si="32"/>
        <v>-</v>
      </c>
      <c r="AO26" s="104" t="str">
        <f t="shared" si="32"/>
        <v>-</v>
      </c>
      <c r="AP26" s="104" t="str">
        <f t="shared" si="32"/>
        <v>-</v>
      </c>
      <c r="AQ26" s="104" t="str">
        <f t="shared" si="32"/>
        <v>-</v>
      </c>
      <c r="AR26" s="104" t="str">
        <f t="shared" si="32"/>
        <v>-</v>
      </c>
      <c r="AS26" s="104" t="str">
        <f t="shared" si="32"/>
        <v>-</v>
      </c>
      <c r="AT26" s="104" t="str">
        <f t="shared" si="32"/>
        <v>-</v>
      </c>
      <c r="AU26" s="100"/>
      <c r="AV26" s="104" t="str">
        <f t="shared" si="33"/>
        <v>-</v>
      </c>
      <c r="AW26" s="104" t="str">
        <f t="shared" si="33"/>
        <v>-</v>
      </c>
      <c r="AX26" s="104" t="str">
        <f t="shared" si="33"/>
        <v>-</v>
      </c>
      <c r="AY26" s="104" t="str">
        <f t="shared" si="33"/>
        <v>-</v>
      </c>
      <c r="AZ26" s="104" t="str">
        <f t="shared" si="33"/>
        <v>-</v>
      </c>
      <c r="BA26" s="104" t="str">
        <f t="shared" si="33"/>
        <v>-</v>
      </c>
      <c r="BB26" s="104" t="str">
        <f t="shared" si="33"/>
        <v>-</v>
      </c>
      <c r="BC26" s="104" t="str">
        <f t="shared" si="33"/>
        <v>-</v>
      </c>
    </row>
    <row r="27" spans="1:56"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19"/>
        <v>0</v>
      </c>
      <c r="M27" s="100"/>
      <c r="N27" s="28" t="s">
        <v>78</v>
      </c>
      <c r="O27" s="15"/>
      <c r="P27" s="16">
        <f>'Fakts''X'!Q27</f>
        <v>0</v>
      </c>
      <c r="Q27" s="16">
        <f>'Fakts''X'!R27</f>
        <v>0</v>
      </c>
      <c r="R27" s="16">
        <f>'Fakts''X'!S27</f>
        <v>0</v>
      </c>
      <c r="S27" s="16">
        <f>'Fakts''X'!T27</f>
        <v>0</v>
      </c>
      <c r="T27" s="16">
        <f>'Fakts''X'!U27</f>
        <v>0</v>
      </c>
      <c r="U27" s="16">
        <f>'Fakts''X'!V27</f>
        <v>0</v>
      </c>
      <c r="V27" s="16">
        <f>'Fakts''X'!W27</f>
        <v>0</v>
      </c>
      <c r="W27" s="17">
        <f t="shared" si="12"/>
        <v>0</v>
      </c>
      <c r="X27" s="100"/>
      <c r="Y27" s="28" t="s">
        <v>78</v>
      </c>
      <c r="Z27" s="15"/>
      <c r="AA27" s="29">
        <v>0</v>
      </c>
      <c r="AB27" s="29">
        <v>0</v>
      </c>
      <c r="AC27" s="29">
        <v>0</v>
      </c>
      <c r="AD27" s="29">
        <v>0</v>
      </c>
      <c r="AE27" s="29">
        <v>0</v>
      </c>
      <c r="AF27" s="29">
        <v>0</v>
      </c>
      <c r="AG27" s="29">
        <v>0</v>
      </c>
      <c r="AH27" s="17">
        <f t="shared" si="18"/>
        <v>0</v>
      </c>
      <c r="AI27" s="100"/>
      <c r="AJ27" s="13" t="s">
        <v>77</v>
      </c>
      <c r="AK27" s="28" t="s">
        <v>78</v>
      </c>
      <c r="AL27" s="15"/>
      <c r="AM27" s="104" t="str">
        <f t="shared" si="32"/>
        <v>-</v>
      </c>
      <c r="AN27" s="104" t="str">
        <f t="shared" si="32"/>
        <v>-</v>
      </c>
      <c r="AO27" s="104" t="str">
        <f t="shared" si="32"/>
        <v>-</v>
      </c>
      <c r="AP27" s="104" t="str">
        <f t="shared" si="32"/>
        <v>-</v>
      </c>
      <c r="AQ27" s="104" t="str">
        <f t="shared" si="32"/>
        <v>-</v>
      </c>
      <c r="AR27" s="104" t="str">
        <f t="shared" si="32"/>
        <v>-</v>
      </c>
      <c r="AS27" s="104" t="str">
        <f t="shared" si="32"/>
        <v>-</v>
      </c>
      <c r="AT27" s="104" t="str">
        <f t="shared" si="32"/>
        <v>-</v>
      </c>
      <c r="AU27" s="100"/>
      <c r="AV27" s="104" t="str">
        <f t="shared" si="33"/>
        <v>-</v>
      </c>
      <c r="AW27" s="104" t="str">
        <f t="shared" si="33"/>
        <v>-</v>
      </c>
      <c r="AX27" s="104" t="str">
        <f t="shared" si="33"/>
        <v>-</v>
      </c>
      <c r="AY27" s="104" t="str">
        <f t="shared" si="33"/>
        <v>-</v>
      </c>
      <c r="AZ27" s="104" t="str">
        <f t="shared" si="33"/>
        <v>-</v>
      </c>
      <c r="BA27" s="104" t="str">
        <f t="shared" si="33"/>
        <v>-</v>
      </c>
      <c r="BB27" s="104" t="str">
        <f t="shared" si="33"/>
        <v>-</v>
      </c>
      <c r="BC27" s="104" t="str">
        <f t="shared" si="33"/>
        <v>-</v>
      </c>
    </row>
    <row r="28" spans="1:56"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19"/>
        <v>0</v>
      </c>
      <c r="M28" s="100"/>
      <c r="N28" s="28" t="s">
        <v>80</v>
      </c>
      <c r="O28" s="15"/>
      <c r="P28" s="16">
        <f>'Fakts''X'!Q28</f>
        <v>0</v>
      </c>
      <c r="Q28" s="16">
        <f>'Fakts''X'!R28</f>
        <v>0</v>
      </c>
      <c r="R28" s="16">
        <f>'Fakts''X'!S28</f>
        <v>0</v>
      </c>
      <c r="S28" s="16">
        <f>'Fakts''X'!T28</f>
        <v>0</v>
      </c>
      <c r="T28" s="16">
        <f>'Fakts''X'!U28</f>
        <v>0</v>
      </c>
      <c r="U28" s="16">
        <f>'Fakts''X'!V28</f>
        <v>0</v>
      </c>
      <c r="V28" s="16">
        <f>'Fakts''X'!W28</f>
        <v>0</v>
      </c>
      <c r="W28" s="17">
        <f t="shared" si="12"/>
        <v>0</v>
      </c>
      <c r="X28" s="100"/>
      <c r="Y28" s="28" t="s">
        <v>80</v>
      </c>
      <c r="Z28" s="15"/>
      <c r="AA28" s="29">
        <v>0</v>
      </c>
      <c r="AB28" s="29">
        <v>0</v>
      </c>
      <c r="AC28" s="29">
        <v>0</v>
      </c>
      <c r="AD28" s="29">
        <v>0</v>
      </c>
      <c r="AE28" s="29">
        <v>0</v>
      </c>
      <c r="AF28" s="29">
        <v>0</v>
      </c>
      <c r="AG28" s="29">
        <v>0</v>
      </c>
      <c r="AH28" s="17">
        <f t="shared" si="18"/>
        <v>0</v>
      </c>
      <c r="AI28" s="100"/>
      <c r="AJ28" s="13" t="s">
        <v>79</v>
      </c>
      <c r="AK28" s="28" t="s">
        <v>80</v>
      </c>
      <c r="AL28" s="15"/>
      <c r="AM28" s="104" t="str">
        <f t="shared" si="32"/>
        <v>-</v>
      </c>
      <c r="AN28" s="104" t="str">
        <f t="shared" si="32"/>
        <v>-</v>
      </c>
      <c r="AO28" s="104" t="str">
        <f t="shared" si="32"/>
        <v>-</v>
      </c>
      <c r="AP28" s="104" t="str">
        <f t="shared" si="32"/>
        <v>-</v>
      </c>
      <c r="AQ28" s="104" t="str">
        <f t="shared" si="32"/>
        <v>-</v>
      </c>
      <c r="AR28" s="104" t="str">
        <f t="shared" si="32"/>
        <v>-</v>
      </c>
      <c r="AS28" s="104" t="str">
        <f t="shared" si="32"/>
        <v>-</v>
      </c>
      <c r="AT28" s="104" t="str">
        <f t="shared" si="32"/>
        <v>-</v>
      </c>
      <c r="AU28" s="100"/>
      <c r="AV28" s="104" t="str">
        <f t="shared" si="33"/>
        <v>-</v>
      </c>
      <c r="AW28" s="104" t="str">
        <f t="shared" si="33"/>
        <v>-</v>
      </c>
      <c r="AX28" s="104" t="str">
        <f t="shared" si="33"/>
        <v>-</v>
      </c>
      <c r="AY28" s="104" t="str">
        <f t="shared" si="33"/>
        <v>-</v>
      </c>
      <c r="AZ28" s="104" t="str">
        <f t="shared" si="33"/>
        <v>-</v>
      </c>
      <c r="BA28" s="104" t="str">
        <f t="shared" si="33"/>
        <v>-</v>
      </c>
      <c r="BB28" s="104" t="str">
        <f t="shared" si="33"/>
        <v>-</v>
      </c>
      <c r="BC28" s="104" t="str">
        <f t="shared" si="33"/>
        <v>-</v>
      </c>
    </row>
    <row r="29" spans="1:56"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19"/>
        <v>0</v>
      </c>
      <c r="M29" s="100"/>
      <c r="N29" s="28" t="s">
        <v>82</v>
      </c>
      <c r="O29" s="15"/>
      <c r="P29" s="16">
        <f>'Fakts''X'!Q29</f>
        <v>0</v>
      </c>
      <c r="Q29" s="16">
        <f>'Fakts''X'!R29</f>
        <v>0</v>
      </c>
      <c r="R29" s="16">
        <f>'Fakts''X'!S29</f>
        <v>0</v>
      </c>
      <c r="S29" s="16">
        <f>'Fakts''X'!T29</f>
        <v>0</v>
      </c>
      <c r="T29" s="16">
        <f>'Fakts''X'!U29</f>
        <v>0</v>
      </c>
      <c r="U29" s="16">
        <f>'Fakts''X'!V29</f>
        <v>0</v>
      </c>
      <c r="V29" s="16">
        <f>'Fakts''X'!W29</f>
        <v>0</v>
      </c>
      <c r="W29" s="17">
        <f t="shared" si="12"/>
        <v>0</v>
      </c>
      <c r="X29" s="100"/>
      <c r="Y29" s="28" t="s">
        <v>82</v>
      </c>
      <c r="Z29" s="15"/>
      <c r="AA29" s="29">
        <v>0</v>
      </c>
      <c r="AB29" s="29">
        <v>0</v>
      </c>
      <c r="AC29" s="29">
        <v>0</v>
      </c>
      <c r="AD29" s="29">
        <v>0</v>
      </c>
      <c r="AE29" s="29">
        <v>0</v>
      </c>
      <c r="AF29" s="29">
        <v>0</v>
      </c>
      <c r="AG29" s="29">
        <v>0</v>
      </c>
      <c r="AH29" s="17">
        <f t="shared" si="18"/>
        <v>0</v>
      </c>
      <c r="AI29" s="100"/>
      <c r="AJ29" s="13" t="s">
        <v>81</v>
      </c>
      <c r="AK29" s="28" t="s">
        <v>82</v>
      </c>
      <c r="AL29" s="15"/>
      <c r="AM29" s="104" t="str">
        <f t="shared" si="32"/>
        <v>-</v>
      </c>
      <c r="AN29" s="104" t="str">
        <f t="shared" si="32"/>
        <v>-</v>
      </c>
      <c r="AO29" s="104" t="str">
        <f t="shared" si="32"/>
        <v>-</v>
      </c>
      <c r="AP29" s="104" t="str">
        <f t="shared" si="32"/>
        <v>-</v>
      </c>
      <c r="AQ29" s="104" t="str">
        <f t="shared" si="32"/>
        <v>-</v>
      </c>
      <c r="AR29" s="104" t="str">
        <f t="shared" si="32"/>
        <v>-</v>
      </c>
      <c r="AS29" s="104" t="str">
        <f t="shared" si="32"/>
        <v>-</v>
      </c>
      <c r="AT29" s="104" t="str">
        <f t="shared" si="32"/>
        <v>-</v>
      </c>
      <c r="AU29" s="100"/>
      <c r="AV29" s="104" t="str">
        <f t="shared" si="33"/>
        <v>-</v>
      </c>
      <c r="AW29" s="104" t="str">
        <f t="shared" si="33"/>
        <v>-</v>
      </c>
      <c r="AX29" s="104" t="str">
        <f t="shared" si="33"/>
        <v>-</v>
      </c>
      <c r="AY29" s="104" t="str">
        <f t="shared" si="33"/>
        <v>-</v>
      </c>
      <c r="AZ29" s="104" t="str">
        <f t="shared" si="33"/>
        <v>-</v>
      </c>
      <c r="BA29" s="104" t="str">
        <f t="shared" si="33"/>
        <v>-</v>
      </c>
      <c r="BB29" s="104" t="str">
        <f t="shared" si="33"/>
        <v>-</v>
      </c>
      <c r="BC29" s="104" t="str">
        <f t="shared" si="33"/>
        <v>-</v>
      </c>
    </row>
    <row r="30" spans="1:56"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19"/>
        <v>0</v>
      </c>
      <c r="M30" s="100"/>
      <c r="N30" s="38" t="s">
        <v>84</v>
      </c>
      <c r="O30" s="39" t="s">
        <v>85</v>
      </c>
      <c r="P30" s="16">
        <f>'Fakts''X'!Q30</f>
        <v>0</v>
      </c>
      <c r="Q30" s="16">
        <f>'Fakts''X'!R30</f>
        <v>0</v>
      </c>
      <c r="R30" s="16">
        <f>'Fakts''X'!S30</f>
        <v>0</v>
      </c>
      <c r="S30" s="16">
        <f>'Fakts''X'!T30</f>
        <v>0</v>
      </c>
      <c r="T30" s="16">
        <f>'Fakts''X'!U30</f>
        <v>0</v>
      </c>
      <c r="U30" s="16">
        <f>'Fakts''X'!V30</f>
        <v>0</v>
      </c>
      <c r="V30" s="16">
        <f>'Fakts''X'!W30</f>
        <v>0</v>
      </c>
      <c r="W30" s="17">
        <f t="shared" si="12"/>
        <v>0</v>
      </c>
      <c r="X30" s="100"/>
      <c r="Y30" s="38" t="s">
        <v>84</v>
      </c>
      <c r="Z30" s="39" t="s">
        <v>85</v>
      </c>
      <c r="AA30" s="29">
        <v>0</v>
      </c>
      <c r="AB30" s="29">
        <v>0</v>
      </c>
      <c r="AC30" s="29">
        <v>0</v>
      </c>
      <c r="AD30" s="29">
        <v>0</v>
      </c>
      <c r="AE30" s="29">
        <v>0</v>
      </c>
      <c r="AF30" s="29">
        <v>0</v>
      </c>
      <c r="AG30" s="29">
        <v>0</v>
      </c>
      <c r="AH30" s="17">
        <f t="shared" si="18"/>
        <v>0</v>
      </c>
      <c r="AI30" s="100"/>
      <c r="AJ30" s="13" t="s">
        <v>83</v>
      </c>
      <c r="AK30" s="38" t="s">
        <v>84</v>
      </c>
      <c r="AL30" s="39" t="s">
        <v>85</v>
      </c>
      <c r="AM30" s="104" t="str">
        <f t="shared" si="32"/>
        <v>-</v>
      </c>
      <c r="AN30" s="104" t="str">
        <f t="shared" si="32"/>
        <v>-</v>
      </c>
      <c r="AO30" s="104" t="str">
        <f t="shared" si="32"/>
        <v>-</v>
      </c>
      <c r="AP30" s="104" t="str">
        <f t="shared" si="32"/>
        <v>-</v>
      </c>
      <c r="AQ30" s="104" t="str">
        <f t="shared" si="32"/>
        <v>-</v>
      </c>
      <c r="AR30" s="104" t="str">
        <f t="shared" si="32"/>
        <v>-</v>
      </c>
      <c r="AS30" s="104" t="str">
        <f t="shared" si="32"/>
        <v>-</v>
      </c>
      <c r="AT30" s="104" t="str">
        <f t="shared" si="32"/>
        <v>-</v>
      </c>
      <c r="AU30" s="100"/>
      <c r="AV30" s="104" t="str">
        <f t="shared" si="33"/>
        <v>-</v>
      </c>
      <c r="AW30" s="104" t="str">
        <f t="shared" si="33"/>
        <v>-</v>
      </c>
      <c r="AX30" s="104" t="str">
        <f t="shared" si="33"/>
        <v>-</v>
      </c>
      <c r="AY30" s="104" t="str">
        <f t="shared" si="33"/>
        <v>-</v>
      </c>
      <c r="AZ30" s="104" t="str">
        <f t="shared" si="33"/>
        <v>-</v>
      </c>
      <c r="BA30" s="104" t="str">
        <f t="shared" si="33"/>
        <v>-</v>
      </c>
      <c r="BB30" s="104" t="str">
        <f t="shared" si="33"/>
        <v>-</v>
      </c>
      <c r="BC30" s="104" t="str">
        <f t="shared" si="33"/>
        <v>-</v>
      </c>
    </row>
    <row r="31" spans="1:56"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19"/>
        <v>0</v>
      </c>
      <c r="M31" s="100"/>
      <c r="N31" s="36" t="s">
        <v>87</v>
      </c>
      <c r="O31" s="37" t="s">
        <v>88</v>
      </c>
      <c r="P31" s="16">
        <f>'Fakts''X'!Q31</f>
        <v>0</v>
      </c>
      <c r="Q31" s="16">
        <f>'Fakts''X'!R31</f>
        <v>0</v>
      </c>
      <c r="R31" s="16">
        <f>'Fakts''X'!S31</f>
        <v>0</v>
      </c>
      <c r="S31" s="16">
        <f>'Fakts''X'!T31</f>
        <v>0</v>
      </c>
      <c r="T31" s="16">
        <f>'Fakts''X'!U31</f>
        <v>0</v>
      </c>
      <c r="U31" s="16">
        <f>'Fakts''X'!V31</f>
        <v>0</v>
      </c>
      <c r="V31" s="16">
        <f>'Fakts''X'!W31</f>
        <v>0</v>
      </c>
      <c r="W31" s="17">
        <f t="shared" si="12"/>
        <v>0</v>
      </c>
      <c r="X31" s="100"/>
      <c r="Y31" s="36" t="s">
        <v>87</v>
      </c>
      <c r="Z31" s="37" t="s">
        <v>88</v>
      </c>
      <c r="AA31" s="29">
        <v>0</v>
      </c>
      <c r="AB31" s="29">
        <v>0</v>
      </c>
      <c r="AC31" s="29">
        <v>0</v>
      </c>
      <c r="AD31" s="29">
        <v>0</v>
      </c>
      <c r="AE31" s="29">
        <v>0</v>
      </c>
      <c r="AF31" s="29">
        <v>0</v>
      </c>
      <c r="AG31" s="29">
        <v>0</v>
      </c>
      <c r="AH31" s="17">
        <f t="shared" si="18"/>
        <v>0</v>
      </c>
      <c r="AI31" s="100"/>
      <c r="AJ31" s="35" t="s">
        <v>86</v>
      </c>
      <c r="AK31" s="36" t="s">
        <v>87</v>
      </c>
      <c r="AL31" s="37" t="s">
        <v>88</v>
      </c>
      <c r="AM31" s="104" t="str">
        <f t="shared" si="32"/>
        <v>-</v>
      </c>
      <c r="AN31" s="104" t="str">
        <f t="shared" si="32"/>
        <v>-</v>
      </c>
      <c r="AO31" s="104" t="str">
        <f t="shared" si="32"/>
        <v>-</v>
      </c>
      <c r="AP31" s="104" t="str">
        <f t="shared" si="32"/>
        <v>-</v>
      </c>
      <c r="AQ31" s="104" t="str">
        <f t="shared" si="32"/>
        <v>-</v>
      </c>
      <c r="AR31" s="104" t="str">
        <f t="shared" si="32"/>
        <v>-</v>
      </c>
      <c r="AS31" s="104" t="str">
        <f t="shared" si="32"/>
        <v>-</v>
      </c>
      <c r="AT31" s="104" t="str">
        <f t="shared" si="32"/>
        <v>-</v>
      </c>
      <c r="AU31" s="100"/>
      <c r="AV31" s="104" t="str">
        <f t="shared" si="33"/>
        <v>-</v>
      </c>
      <c r="AW31" s="104" t="str">
        <f t="shared" si="33"/>
        <v>-</v>
      </c>
      <c r="AX31" s="104" t="str">
        <f t="shared" si="33"/>
        <v>-</v>
      </c>
      <c r="AY31" s="104" t="str">
        <f t="shared" si="33"/>
        <v>-</v>
      </c>
      <c r="AZ31" s="104" t="str">
        <f t="shared" si="33"/>
        <v>-</v>
      </c>
      <c r="BA31" s="104" t="str">
        <f t="shared" si="33"/>
        <v>-</v>
      </c>
      <c r="BB31" s="104" t="str">
        <f t="shared" si="33"/>
        <v>-</v>
      </c>
      <c r="BC31" s="104" t="str">
        <f t="shared" si="33"/>
        <v>-</v>
      </c>
    </row>
    <row r="32" spans="1:56" ht="17.5" x14ac:dyDescent="0.35">
      <c r="A32" s="35" t="s">
        <v>89</v>
      </c>
      <c r="B32" s="41" t="s">
        <v>90</v>
      </c>
      <c r="C32" s="42" t="s">
        <v>91</v>
      </c>
      <c r="D32" s="15" t="s">
        <v>31</v>
      </c>
      <c r="E32" s="24">
        <f t="shared" ref="E32:K32" si="37">SUM(E33:E34)</f>
        <v>0</v>
      </c>
      <c r="F32" s="24">
        <f t="shared" si="37"/>
        <v>0</v>
      </c>
      <c r="G32" s="24">
        <f t="shared" si="37"/>
        <v>0</v>
      </c>
      <c r="H32" s="24">
        <f t="shared" si="37"/>
        <v>0</v>
      </c>
      <c r="I32" s="24">
        <f t="shared" si="37"/>
        <v>0</v>
      </c>
      <c r="J32" s="24">
        <f t="shared" si="37"/>
        <v>0</v>
      </c>
      <c r="K32" s="24">
        <f t="shared" si="37"/>
        <v>0</v>
      </c>
      <c r="L32" s="17">
        <f>SUM(E32:K32)</f>
        <v>0</v>
      </c>
      <c r="M32" s="100"/>
      <c r="N32" s="41" t="s">
        <v>90</v>
      </c>
      <c r="O32" s="42" t="s">
        <v>91</v>
      </c>
      <c r="P32" s="24">
        <f t="shared" ref="P32:V32" si="38">SUM(P33:P34)</f>
        <v>0</v>
      </c>
      <c r="Q32" s="24">
        <f t="shared" si="38"/>
        <v>0</v>
      </c>
      <c r="R32" s="24">
        <f t="shared" si="38"/>
        <v>0</v>
      </c>
      <c r="S32" s="24">
        <f t="shared" si="38"/>
        <v>0</v>
      </c>
      <c r="T32" s="24">
        <f t="shared" si="38"/>
        <v>0</v>
      </c>
      <c r="U32" s="24">
        <f t="shared" si="38"/>
        <v>0</v>
      </c>
      <c r="V32" s="24">
        <f t="shared" si="38"/>
        <v>0</v>
      </c>
      <c r="W32" s="17">
        <f>SUM(P32:V32)</f>
        <v>0</v>
      </c>
      <c r="X32" s="100"/>
      <c r="Y32" s="41" t="s">
        <v>90</v>
      </c>
      <c r="Z32" s="42" t="s">
        <v>91</v>
      </c>
      <c r="AA32" s="24">
        <f t="shared" ref="AA32:AG32" si="39">SUM(AA33:AA34)</f>
        <v>0</v>
      </c>
      <c r="AB32" s="24">
        <f t="shared" si="39"/>
        <v>0</v>
      </c>
      <c r="AC32" s="24">
        <f t="shared" si="39"/>
        <v>0</v>
      </c>
      <c r="AD32" s="24">
        <f t="shared" si="39"/>
        <v>0</v>
      </c>
      <c r="AE32" s="24">
        <f t="shared" si="39"/>
        <v>0</v>
      </c>
      <c r="AF32" s="24">
        <f t="shared" si="39"/>
        <v>0</v>
      </c>
      <c r="AG32" s="24">
        <f t="shared" si="39"/>
        <v>0</v>
      </c>
      <c r="AH32" s="17">
        <f t="shared" si="18"/>
        <v>0</v>
      </c>
      <c r="AI32" s="100"/>
      <c r="AJ32" s="35" t="s">
        <v>89</v>
      </c>
      <c r="AK32" s="41" t="s">
        <v>90</v>
      </c>
      <c r="AL32" s="42" t="s">
        <v>91</v>
      </c>
      <c r="AM32" s="104" t="str">
        <f t="shared" si="32"/>
        <v>-</v>
      </c>
      <c r="AN32" s="104" t="str">
        <f t="shared" si="32"/>
        <v>-</v>
      </c>
      <c r="AO32" s="104" t="str">
        <f t="shared" si="32"/>
        <v>-</v>
      </c>
      <c r="AP32" s="104" t="str">
        <f t="shared" si="32"/>
        <v>-</v>
      </c>
      <c r="AQ32" s="104" t="str">
        <f t="shared" si="32"/>
        <v>-</v>
      </c>
      <c r="AR32" s="104" t="str">
        <f t="shared" si="32"/>
        <v>-</v>
      </c>
      <c r="AS32" s="104" t="str">
        <f t="shared" si="32"/>
        <v>-</v>
      </c>
      <c r="AT32" s="104" t="str">
        <f t="shared" si="32"/>
        <v>-</v>
      </c>
      <c r="AU32" s="100"/>
      <c r="AV32" s="104" t="str">
        <f t="shared" si="33"/>
        <v>-</v>
      </c>
      <c r="AW32" s="104" t="str">
        <f t="shared" si="33"/>
        <v>-</v>
      </c>
      <c r="AX32" s="104" t="str">
        <f t="shared" si="33"/>
        <v>-</v>
      </c>
      <c r="AY32" s="104" t="str">
        <f t="shared" si="33"/>
        <v>-</v>
      </c>
      <c r="AZ32" s="104" t="str">
        <f t="shared" si="33"/>
        <v>-</v>
      </c>
      <c r="BA32" s="104" t="str">
        <f t="shared" si="33"/>
        <v>-</v>
      </c>
      <c r="BB32" s="104" t="str">
        <f t="shared" si="33"/>
        <v>-</v>
      </c>
      <c r="BC32" s="104" t="str">
        <f t="shared" si="33"/>
        <v>-</v>
      </c>
    </row>
    <row r="33" spans="1:56"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SUM(E33:K33)</f>
        <v>0</v>
      </c>
      <c r="M33" s="100"/>
      <c r="N33" s="43" t="s">
        <v>93</v>
      </c>
      <c r="O33" s="15"/>
      <c r="P33" s="16">
        <f>'Fakts''X'!Q33</f>
        <v>0</v>
      </c>
      <c r="Q33" s="16">
        <f>'Fakts''X'!R33</f>
        <v>0</v>
      </c>
      <c r="R33" s="16">
        <f>'Fakts''X'!S33</f>
        <v>0</v>
      </c>
      <c r="S33" s="16">
        <f>'Fakts''X'!T33</f>
        <v>0</v>
      </c>
      <c r="T33" s="16">
        <f>'Fakts''X'!U33</f>
        <v>0</v>
      </c>
      <c r="U33" s="16">
        <f>'Fakts''X'!V33</f>
        <v>0</v>
      </c>
      <c r="V33" s="16">
        <f>'Fakts''X'!W33</f>
        <v>0</v>
      </c>
      <c r="W33" s="17">
        <f t="shared" si="12"/>
        <v>0</v>
      </c>
      <c r="X33" s="100"/>
      <c r="Y33" s="43" t="s">
        <v>93</v>
      </c>
      <c r="Z33" s="15"/>
      <c r="AA33" s="29">
        <v>0</v>
      </c>
      <c r="AB33" s="29">
        <v>0</v>
      </c>
      <c r="AC33" s="29">
        <v>0</v>
      </c>
      <c r="AD33" s="29">
        <v>0</v>
      </c>
      <c r="AE33" s="29">
        <v>0</v>
      </c>
      <c r="AF33" s="29">
        <v>0</v>
      </c>
      <c r="AG33" s="29">
        <v>0</v>
      </c>
      <c r="AH33" s="17">
        <f t="shared" si="18"/>
        <v>0</v>
      </c>
      <c r="AI33" s="100"/>
      <c r="AJ33" s="13" t="s">
        <v>92</v>
      </c>
      <c r="AK33" s="43" t="s">
        <v>93</v>
      </c>
      <c r="AL33" s="15"/>
      <c r="AM33" s="104" t="str">
        <f t="shared" si="32"/>
        <v>-</v>
      </c>
      <c r="AN33" s="104" t="str">
        <f t="shared" si="32"/>
        <v>-</v>
      </c>
      <c r="AO33" s="104" t="str">
        <f t="shared" si="32"/>
        <v>-</v>
      </c>
      <c r="AP33" s="104" t="str">
        <f t="shared" si="32"/>
        <v>-</v>
      </c>
      <c r="AQ33" s="104" t="str">
        <f t="shared" si="32"/>
        <v>-</v>
      </c>
      <c r="AR33" s="104" t="str">
        <f t="shared" si="32"/>
        <v>-</v>
      </c>
      <c r="AS33" s="104" t="str">
        <f t="shared" si="32"/>
        <v>-</v>
      </c>
      <c r="AT33" s="104" t="str">
        <f t="shared" si="32"/>
        <v>-</v>
      </c>
      <c r="AU33" s="100"/>
      <c r="AV33" s="104" t="str">
        <f t="shared" si="33"/>
        <v>-</v>
      </c>
      <c r="AW33" s="104" t="str">
        <f t="shared" si="33"/>
        <v>-</v>
      </c>
      <c r="AX33" s="104" t="str">
        <f t="shared" si="33"/>
        <v>-</v>
      </c>
      <c r="AY33" s="104" t="str">
        <f t="shared" si="33"/>
        <v>-</v>
      </c>
      <c r="AZ33" s="104" t="str">
        <f t="shared" si="33"/>
        <v>-</v>
      </c>
      <c r="BA33" s="104" t="str">
        <f t="shared" si="33"/>
        <v>-</v>
      </c>
      <c r="BB33" s="104" t="str">
        <f t="shared" si="33"/>
        <v>-</v>
      </c>
      <c r="BC33" s="104" t="str">
        <f t="shared" si="33"/>
        <v>-</v>
      </c>
    </row>
    <row r="34" spans="1:56"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SUM(E34:K34)</f>
        <v>0</v>
      </c>
      <c r="M34" s="100"/>
      <c r="N34" s="43" t="s">
        <v>95</v>
      </c>
      <c r="O34" s="15"/>
      <c r="P34" s="16">
        <f>'Fakts''X'!Q34</f>
        <v>0</v>
      </c>
      <c r="Q34" s="16">
        <f>'Fakts''X'!R34</f>
        <v>0</v>
      </c>
      <c r="R34" s="16">
        <f>'Fakts''X'!S34</f>
        <v>0</v>
      </c>
      <c r="S34" s="16">
        <f>'Fakts''X'!T34</f>
        <v>0</v>
      </c>
      <c r="T34" s="16">
        <f>'Fakts''X'!U34</f>
        <v>0</v>
      </c>
      <c r="U34" s="16">
        <f>'Fakts''X'!V34</f>
        <v>0</v>
      </c>
      <c r="V34" s="16">
        <f>'Fakts''X'!W34</f>
        <v>0</v>
      </c>
      <c r="W34" s="17">
        <f>SUM(P34:V34)</f>
        <v>0</v>
      </c>
      <c r="X34" s="100"/>
      <c r="Y34" s="43" t="s">
        <v>95</v>
      </c>
      <c r="Z34" s="15"/>
      <c r="AA34" s="29">
        <v>0</v>
      </c>
      <c r="AB34" s="29">
        <v>0</v>
      </c>
      <c r="AC34" s="29">
        <v>0</v>
      </c>
      <c r="AD34" s="29">
        <v>0</v>
      </c>
      <c r="AE34" s="29">
        <v>0</v>
      </c>
      <c r="AF34" s="29">
        <v>0</v>
      </c>
      <c r="AG34" s="29">
        <v>0</v>
      </c>
      <c r="AH34" s="17">
        <f t="shared" si="18"/>
        <v>0</v>
      </c>
      <c r="AI34" s="100"/>
      <c r="AJ34" s="13" t="s">
        <v>94</v>
      </c>
      <c r="AK34" s="43" t="s">
        <v>95</v>
      </c>
      <c r="AL34" s="15"/>
      <c r="AM34" s="104" t="str">
        <f t="shared" si="32"/>
        <v>-</v>
      </c>
      <c r="AN34" s="104" t="str">
        <f t="shared" si="32"/>
        <v>-</v>
      </c>
      <c r="AO34" s="104" t="str">
        <f t="shared" si="32"/>
        <v>-</v>
      </c>
      <c r="AP34" s="104" t="str">
        <f t="shared" si="32"/>
        <v>-</v>
      </c>
      <c r="AQ34" s="104" t="str">
        <f t="shared" si="32"/>
        <v>-</v>
      </c>
      <c r="AR34" s="104" t="str">
        <f t="shared" si="32"/>
        <v>-</v>
      </c>
      <c r="AS34" s="104" t="str">
        <f t="shared" si="32"/>
        <v>-</v>
      </c>
      <c r="AT34" s="104" t="str">
        <f t="shared" si="32"/>
        <v>-</v>
      </c>
      <c r="AU34" s="100"/>
      <c r="AV34" s="104" t="str">
        <f t="shared" si="33"/>
        <v>-</v>
      </c>
      <c r="AW34" s="104" t="str">
        <f t="shared" si="33"/>
        <v>-</v>
      </c>
      <c r="AX34" s="104" t="str">
        <f t="shared" si="33"/>
        <v>-</v>
      </c>
      <c r="AY34" s="104" t="str">
        <f t="shared" si="33"/>
        <v>-</v>
      </c>
      <c r="AZ34" s="104" t="str">
        <f t="shared" si="33"/>
        <v>-</v>
      </c>
      <c r="BA34" s="104" t="str">
        <f t="shared" si="33"/>
        <v>-</v>
      </c>
      <c r="BB34" s="104" t="str">
        <f t="shared" si="33"/>
        <v>-</v>
      </c>
      <c r="BC34" s="104" t="str">
        <f t="shared" si="33"/>
        <v>-</v>
      </c>
    </row>
    <row r="35" spans="1:56" ht="47.5" x14ac:dyDescent="0.45">
      <c r="A35" s="35" t="s">
        <v>96</v>
      </c>
      <c r="B35" s="41" t="s">
        <v>97</v>
      </c>
      <c r="C35" s="37" t="s">
        <v>98</v>
      </c>
      <c r="D35" s="15" t="s">
        <v>31</v>
      </c>
      <c r="E35" s="24">
        <f t="shared" ref="E35:K35" si="40">SUM(E36:E38)</f>
        <v>0</v>
      </c>
      <c r="F35" s="24">
        <f t="shared" si="40"/>
        <v>0</v>
      </c>
      <c r="G35" s="24">
        <f t="shared" si="40"/>
        <v>0</v>
      </c>
      <c r="H35" s="24">
        <f t="shared" si="40"/>
        <v>0</v>
      </c>
      <c r="I35" s="24">
        <f t="shared" si="40"/>
        <v>0</v>
      </c>
      <c r="J35" s="24">
        <f t="shared" si="40"/>
        <v>0</v>
      </c>
      <c r="K35" s="24">
        <f t="shared" si="40"/>
        <v>0</v>
      </c>
      <c r="L35" s="17">
        <f>SUM(E35:K35)</f>
        <v>0</v>
      </c>
      <c r="M35" s="100"/>
      <c r="N35" s="41" t="s">
        <v>97</v>
      </c>
      <c r="O35" s="37" t="s">
        <v>98</v>
      </c>
      <c r="P35" s="24">
        <f t="shared" ref="P35:V35" si="41">SUM(P36:P38)</f>
        <v>0</v>
      </c>
      <c r="Q35" s="24">
        <f t="shared" si="41"/>
        <v>0</v>
      </c>
      <c r="R35" s="24">
        <f t="shared" si="41"/>
        <v>0</v>
      </c>
      <c r="S35" s="24">
        <f t="shared" si="41"/>
        <v>0</v>
      </c>
      <c r="T35" s="24">
        <f t="shared" si="41"/>
        <v>0</v>
      </c>
      <c r="U35" s="24">
        <f t="shared" si="41"/>
        <v>0</v>
      </c>
      <c r="V35" s="24">
        <f t="shared" si="41"/>
        <v>0</v>
      </c>
      <c r="W35" s="17">
        <f>SUM(P35:V35)</f>
        <v>0</v>
      </c>
      <c r="X35" s="100"/>
      <c r="Y35" s="41" t="s">
        <v>97</v>
      </c>
      <c r="Z35" s="37" t="s">
        <v>98</v>
      </c>
      <c r="AA35" s="24">
        <f t="shared" ref="AA35:AG35" si="42">SUM(AA36:AA38)</f>
        <v>0</v>
      </c>
      <c r="AB35" s="24">
        <f t="shared" si="42"/>
        <v>0</v>
      </c>
      <c r="AC35" s="24">
        <f t="shared" si="42"/>
        <v>0</v>
      </c>
      <c r="AD35" s="24">
        <f t="shared" si="42"/>
        <v>0</v>
      </c>
      <c r="AE35" s="24">
        <f t="shared" si="42"/>
        <v>0</v>
      </c>
      <c r="AF35" s="24">
        <f t="shared" si="42"/>
        <v>0</v>
      </c>
      <c r="AG35" s="24">
        <f t="shared" si="42"/>
        <v>0</v>
      </c>
      <c r="AH35" s="17">
        <f t="shared" si="18"/>
        <v>0</v>
      </c>
      <c r="AI35" s="100"/>
      <c r="AJ35" s="35" t="s">
        <v>96</v>
      </c>
      <c r="AK35" s="41" t="s">
        <v>97</v>
      </c>
      <c r="AL35" s="37" t="s">
        <v>98</v>
      </c>
      <c r="AM35" s="104" t="str">
        <f t="shared" si="32"/>
        <v>-</v>
      </c>
      <c r="AN35" s="104" t="str">
        <f t="shared" si="32"/>
        <v>-</v>
      </c>
      <c r="AO35" s="104" t="str">
        <f t="shared" si="32"/>
        <v>-</v>
      </c>
      <c r="AP35" s="104" t="str">
        <f t="shared" si="32"/>
        <v>-</v>
      </c>
      <c r="AQ35" s="104" t="str">
        <f t="shared" si="32"/>
        <v>-</v>
      </c>
      <c r="AR35" s="104" t="str">
        <f t="shared" si="32"/>
        <v>-</v>
      </c>
      <c r="AS35" s="104" t="str">
        <f t="shared" si="32"/>
        <v>-</v>
      </c>
      <c r="AT35" s="104" t="str">
        <f t="shared" si="32"/>
        <v>-</v>
      </c>
      <c r="AU35" s="100"/>
      <c r="AV35" s="104" t="str">
        <f t="shared" si="33"/>
        <v>-</v>
      </c>
      <c r="AW35" s="104" t="str">
        <f t="shared" si="33"/>
        <v>-</v>
      </c>
      <c r="AX35" s="104" t="str">
        <f t="shared" si="33"/>
        <v>-</v>
      </c>
      <c r="AY35" s="104" t="str">
        <f t="shared" si="33"/>
        <v>-</v>
      </c>
      <c r="AZ35" s="104" t="str">
        <f t="shared" si="33"/>
        <v>-</v>
      </c>
      <c r="BA35" s="104" t="str">
        <f t="shared" si="33"/>
        <v>-</v>
      </c>
      <c r="BB35" s="104" t="str">
        <f t="shared" si="33"/>
        <v>-</v>
      </c>
      <c r="BC35" s="104" t="str">
        <f t="shared" si="33"/>
        <v>-</v>
      </c>
    </row>
    <row r="36" spans="1:56"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ref="L36:L44" si="43">SUM(E36:K36)</f>
        <v>0</v>
      </c>
      <c r="M36" s="100"/>
      <c r="N36" s="43" t="s">
        <v>100</v>
      </c>
      <c r="O36" s="15"/>
      <c r="P36" s="16">
        <f>'Fakts''X'!Q36</f>
        <v>0</v>
      </c>
      <c r="Q36" s="16">
        <f>'Fakts''X'!R36</f>
        <v>0</v>
      </c>
      <c r="R36" s="16">
        <f>'Fakts''X'!S36</f>
        <v>0</v>
      </c>
      <c r="S36" s="16">
        <f>'Fakts''X'!T36</f>
        <v>0</v>
      </c>
      <c r="T36" s="16">
        <f>'Fakts''X'!U36</f>
        <v>0</v>
      </c>
      <c r="U36" s="16">
        <f>'Fakts''X'!V36</f>
        <v>0</v>
      </c>
      <c r="V36" s="16">
        <f>'Fakts''X'!W36</f>
        <v>0</v>
      </c>
      <c r="W36" s="17">
        <f t="shared" si="12"/>
        <v>0</v>
      </c>
      <c r="X36" s="100"/>
      <c r="Y36" s="43" t="s">
        <v>100</v>
      </c>
      <c r="Z36" s="15"/>
      <c r="AA36" s="29">
        <v>0</v>
      </c>
      <c r="AB36" s="29">
        <v>0</v>
      </c>
      <c r="AC36" s="29">
        <v>0</v>
      </c>
      <c r="AD36" s="29">
        <v>0</v>
      </c>
      <c r="AE36" s="29">
        <v>0</v>
      </c>
      <c r="AF36" s="29">
        <v>0</v>
      </c>
      <c r="AG36" s="29">
        <v>0</v>
      </c>
      <c r="AH36" s="17">
        <f t="shared" si="18"/>
        <v>0</v>
      </c>
      <c r="AI36" s="100"/>
      <c r="AJ36" s="13" t="s">
        <v>99</v>
      </c>
      <c r="AK36" s="43" t="s">
        <v>100</v>
      </c>
      <c r="AL36" s="15"/>
      <c r="AM36" s="104" t="str">
        <f t="shared" si="32"/>
        <v>-</v>
      </c>
      <c r="AN36" s="104" t="str">
        <f t="shared" si="32"/>
        <v>-</v>
      </c>
      <c r="AO36" s="104" t="str">
        <f t="shared" si="32"/>
        <v>-</v>
      </c>
      <c r="AP36" s="104" t="str">
        <f t="shared" si="32"/>
        <v>-</v>
      </c>
      <c r="AQ36" s="104" t="str">
        <f t="shared" si="32"/>
        <v>-</v>
      </c>
      <c r="AR36" s="104" t="str">
        <f t="shared" si="32"/>
        <v>-</v>
      </c>
      <c r="AS36" s="104" t="str">
        <f t="shared" si="32"/>
        <v>-</v>
      </c>
      <c r="AT36" s="104" t="str">
        <f t="shared" si="32"/>
        <v>-</v>
      </c>
      <c r="AU36" s="100"/>
      <c r="AV36" s="104" t="str">
        <f t="shared" si="33"/>
        <v>-</v>
      </c>
      <c r="AW36" s="104" t="str">
        <f t="shared" si="33"/>
        <v>-</v>
      </c>
      <c r="AX36" s="104" t="str">
        <f t="shared" si="33"/>
        <v>-</v>
      </c>
      <c r="AY36" s="104" t="str">
        <f t="shared" si="33"/>
        <v>-</v>
      </c>
      <c r="AZ36" s="104" t="str">
        <f t="shared" si="33"/>
        <v>-</v>
      </c>
      <c r="BA36" s="104" t="str">
        <f t="shared" si="33"/>
        <v>-</v>
      </c>
      <c r="BB36" s="104" t="str">
        <f t="shared" si="33"/>
        <v>-</v>
      </c>
      <c r="BC36" s="104" t="str">
        <f t="shared" si="33"/>
        <v>-</v>
      </c>
    </row>
    <row r="37" spans="1:56" ht="31"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43"/>
        <v>0</v>
      </c>
      <c r="M37" s="100"/>
      <c r="N37" s="43" t="s">
        <v>102</v>
      </c>
      <c r="O37" s="15"/>
      <c r="P37" s="16">
        <f>'Fakts''X'!Q37</f>
        <v>0</v>
      </c>
      <c r="Q37" s="16">
        <f>'Fakts''X'!R37</f>
        <v>0</v>
      </c>
      <c r="R37" s="16">
        <f>'Fakts''X'!S37</f>
        <v>0</v>
      </c>
      <c r="S37" s="16">
        <f>'Fakts''X'!T37</f>
        <v>0</v>
      </c>
      <c r="T37" s="16">
        <f>'Fakts''X'!U37</f>
        <v>0</v>
      </c>
      <c r="U37" s="16">
        <f>'Fakts''X'!V37</f>
        <v>0</v>
      </c>
      <c r="V37" s="16">
        <f>'Fakts''X'!W37</f>
        <v>0</v>
      </c>
      <c r="W37" s="17">
        <f t="shared" si="12"/>
        <v>0</v>
      </c>
      <c r="X37" s="100"/>
      <c r="Y37" s="43" t="s">
        <v>102</v>
      </c>
      <c r="Z37" s="15"/>
      <c r="AA37" s="29">
        <v>0</v>
      </c>
      <c r="AB37" s="29">
        <v>0</v>
      </c>
      <c r="AC37" s="29">
        <v>0</v>
      </c>
      <c r="AD37" s="29">
        <v>0</v>
      </c>
      <c r="AE37" s="29">
        <v>0</v>
      </c>
      <c r="AF37" s="29">
        <v>0</v>
      </c>
      <c r="AG37" s="29">
        <v>0</v>
      </c>
      <c r="AH37" s="17">
        <f t="shared" si="18"/>
        <v>0</v>
      </c>
      <c r="AI37" s="100"/>
      <c r="AJ37" s="13" t="s">
        <v>101</v>
      </c>
      <c r="AK37" s="43" t="s">
        <v>102</v>
      </c>
      <c r="AL37" s="15"/>
      <c r="AM37" s="104" t="str">
        <f t="shared" si="32"/>
        <v>-</v>
      </c>
      <c r="AN37" s="104" t="str">
        <f t="shared" si="32"/>
        <v>-</v>
      </c>
      <c r="AO37" s="104" t="str">
        <f t="shared" si="32"/>
        <v>-</v>
      </c>
      <c r="AP37" s="104" t="str">
        <f t="shared" si="32"/>
        <v>-</v>
      </c>
      <c r="AQ37" s="104" t="str">
        <f t="shared" si="32"/>
        <v>-</v>
      </c>
      <c r="AR37" s="104" t="str">
        <f t="shared" si="32"/>
        <v>-</v>
      </c>
      <c r="AS37" s="104" t="str">
        <f t="shared" si="32"/>
        <v>-</v>
      </c>
      <c r="AT37" s="104" t="str">
        <f t="shared" si="32"/>
        <v>-</v>
      </c>
      <c r="AU37" s="100"/>
      <c r="AV37" s="104" t="str">
        <f t="shared" si="33"/>
        <v>-</v>
      </c>
      <c r="AW37" s="104" t="str">
        <f t="shared" si="33"/>
        <v>-</v>
      </c>
      <c r="AX37" s="104" t="str">
        <f t="shared" si="33"/>
        <v>-</v>
      </c>
      <c r="AY37" s="104" t="str">
        <f t="shared" si="33"/>
        <v>-</v>
      </c>
      <c r="AZ37" s="104" t="str">
        <f t="shared" si="33"/>
        <v>-</v>
      </c>
      <c r="BA37" s="104" t="str">
        <f t="shared" si="33"/>
        <v>-</v>
      </c>
      <c r="BB37" s="104" t="str">
        <f t="shared" si="33"/>
        <v>-</v>
      </c>
      <c r="BC37" s="104" t="str">
        <f t="shared" si="33"/>
        <v>-</v>
      </c>
    </row>
    <row r="38" spans="1:56"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43"/>
        <v>0</v>
      </c>
      <c r="M38" s="100"/>
      <c r="N38" s="43" t="s">
        <v>104</v>
      </c>
      <c r="O38" s="15"/>
      <c r="P38" s="16">
        <f>'Fakts''X'!Q38</f>
        <v>0</v>
      </c>
      <c r="Q38" s="16">
        <f>'Fakts''X'!R38</f>
        <v>0</v>
      </c>
      <c r="R38" s="16">
        <f>'Fakts''X'!S38</f>
        <v>0</v>
      </c>
      <c r="S38" s="16">
        <f>'Fakts''X'!T38</f>
        <v>0</v>
      </c>
      <c r="T38" s="16">
        <f>'Fakts''X'!U38</f>
        <v>0</v>
      </c>
      <c r="U38" s="16">
        <f>'Fakts''X'!V38</f>
        <v>0</v>
      </c>
      <c r="V38" s="16">
        <f>'Fakts''X'!W38</f>
        <v>0</v>
      </c>
      <c r="W38" s="17">
        <f t="shared" si="12"/>
        <v>0</v>
      </c>
      <c r="X38" s="100"/>
      <c r="Y38" s="43" t="s">
        <v>104</v>
      </c>
      <c r="Z38" s="15"/>
      <c r="AA38" s="29">
        <v>0</v>
      </c>
      <c r="AB38" s="29">
        <v>0</v>
      </c>
      <c r="AC38" s="29">
        <v>0</v>
      </c>
      <c r="AD38" s="29">
        <v>0</v>
      </c>
      <c r="AE38" s="29">
        <v>0</v>
      </c>
      <c r="AF38" s="29">
        <v>0</v>
      </c>
      <c r="AG38" s="29">
        <v>0</v>
      </c>
      <c r="AH38" s="17">
        <f t="shared" si="18"/>
        <v>0</v>
      </c>
      <c r="AI38" s="100"/>
      <c r="AJ38" s="13" t="s">
        <v>103</v>
      </c>
      <c r="AK38" s="43" t="s">
        <v>104</v>
      </c>
      <c r="AL38" s="15"/>
      <c r="AM38" s="104" t="str">
        <f t="shared" si="32"/>
        <v>-</v>
      </c>
      <c r="AN38" s="104" t="str">
        <f t="shared" si="32"/>
        <v>-</v>
      </c>
      <c r="AO38" s="104" t="str">
        <f t="shared" si="32"/>
        <v>-</v>
      </c>
      <c r="AP38" s="104" t="str">
        <f t="shared" si="32"/>
        <v>-</v>
      </c>
      <c r="AQ38" s="104" t="str">
        <f t="shared" si="32"/>
        <v>-</v>
      </c>
      <c r="AR38" s="104" t="str">
        <f t="shared" si="32"/>
        <v>-</v>
      </c>
      <c r="AS38" s="104" t="str">
        <f t="shared" si="32"/>
        <v>-</v>
      </c>
      <c r="AT38" s="104" t="str">
        <f t="shared" si="32"/>
        <v>-</v>
      </c>
      <c r="AU38" s="100"/>
      <c r="AV38" s="104" t="str">
        <f t="shared" si="33"/>
        <v>-</v>
      </c>
      <c r="AW38" s="104" t="str">
        <f t="shared" si="33"/>
        <v>-</v>
      </c>
      <c r="AX38" s="104" t="str">
        <f t="shared" si="33"/>
        <v>-</v>
      </c>
      <c r="AY38" s="104" t="str">
        <f t="shared" si="33"/>
        <v>-</v>
      </c>
      <c r="AZ38" s="104" t="str">
        <f t="shared" si="33"/>
        <v>-</v>
      </c>
      <c r="BA38" s="104" t="str">
        <f t="shared" si="33"/>
        <v>-</v>
      </c>
      <c r="BB38" s="104" t="str">
        <f t="shared" si="33"/>
        <v>-</v>
      </c>
      <c r="BC38" s="104" t="str">
        <f t="shared" si="33"/>
        <v>-</v>
      </c>
    </row>
    <row r="39" spans="1:56"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43"/>
        <v>0</v>
      </c>
      <c r="M39" s="100"/>
      <c r="N39" s="36" t="s">
        <v>106</v>
      </c>
      <c r="O39" s="37" t="s">
        <v>107</v>
      </c>
      <c r="P39" s="16">
        <f>'Fakts''X'!Q39</f>
        <v>0</v>
      </c>
      <c r="Q39" s="16">
        <f>'Fakts''X'!R39</f>
        <v>0</v>
      </c>
      <c r="R39" s="16">
        <f>'Fakts''X'!S39</f>
        <v>0</v>
      </c>
      <c r="S39" s="16">
        <f>'Fakts''X'!T39</f>
        <v>0</v>
      </c>
      <c r="T39" s="16">
        <f>'Fakts''X'!U39</f>
        <v>0</v>
      </c>
      <c r="U39" s="16">
        <f>'Fakts''X'!V39</f>
        <v>0</v>
      </c>
      <c r="V39" s="16">
        <f>'Fakts''X'!W39</f>
        <v>0</v>
      </c>
      <c r="W39" s="17">
        <f t="shared" si="12"/>
        <v>0</v>
      </c>
      <c r="X39" s="100"/>
      <c r="Y39" s="36" t="s">
        <v>106</v>
      </c>
      <c r="Z39" s="37" t="s">
        <v>107</v>
      </c>
      <c r="AA39" s="29">
        <v>0</v>
      </c>
      <c r="AB39" s="29">
        <v>0</v>
      </c>
      <c r="AC39" s="29">
        <v>0</v>
      </c>
      <c r="AD39" s="29">
        <v>0</v>
      </c>
      <c r="AE39" s="29">
        <v>0</v>
      </c>
      <c r="AF39" s="29">
        <v>0</v>
      </c>
      <c r="AG39" s="29">
        <v>0</v>
      </c>
      <c r="AH39" s="17">
        <f t="shared" si="18"/>
        <v>0</v>
      </c>
      <c r="AI39" s="100"/>
      <c r="AJ39" s="35" t="s">
        <v>105</v>
      </c>
      <c r="AK39" s="36" t="s">
        <v>106</v>
      </c>
      <c r="AL39" s="37" t="s">
        <v>107</v>
      </c>
      <c r="AM39" s="104" t="str">
        <f t="shared" si="32"/>
        <v>-</v>
      </c>
      <c r="AN39" s="104" t="str">
        <f t="shared" si="32"/>
        <v>-</v>
      </c>
      <c r="AO39" s="104" t="str">
        <f t="shared" si="32"/>
        <v>-</v>
      </c>
      <c r="AP39" s="104" t="str">
        <f t="shared" si="32"/>
        <v>-</v>
      </c>
      <c r="AQ39" s="104" t="str">
        <f t="shared" si="32"/>
        <v>-</v>
      </c>
      <c r="AR39" s="104" t="str">
        <f t="shared" si="32"/>
        <v>-</v>
      </c>
      <c r="AS39" s="104" t="str">
        <f t="shared" si="32"/>
        <v>-</v>
      </c>
      <c r="AT39" s="104" t="str">
        <f t="shared" si="32"/>
        <v>-</v>
      </c>
      <c r="AU39" s="100"/>
      <c r="AV39" s="104" t="str">
        <f t="shared" si="33"/>
        <v>-</v>
      </c>
      <c r="AW39" s="104" t="str">
        <f t="shared" si="33"/>
        <v>-</v>
      </c>
      <c r="AX39" s="104" t="str">
        <f t="shared" si="33"/>
        <v>-</v>
      </c>
      <c r="AY39" s="104" t="str">
        <f t="shared" si="33"/>
        <v>-</v>
      </c>
      <c r="AZ39" s="104" t="str">
        <f t="shared" si="33"/>
        <v>-</v>
      </c>
      <c r="BA39" s="104" t="str">
        <f t="shared" si="33"/>
        <v>-</v>
      </c>
      <c r="BB39" s="104" t="str">
        <f t="shared" si="33"/>
        <v>-</v>
      </c>
      <c r="BC39" s="104" t="str">
        <f t="shared" si="33"/>
        <v>-</v>
      </c>
    </row>
    <row r="40" spans="1:56"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43"/>
        <v>0</v>
      </c>
      <c r="M40" s="100"/>
      <c r="N40" s="36" t="s">
        <v>109</v>
      </c>
      <c r="O40" s="37" t="s">
        <v>110</v>
      </c>
      <c r="P40" s="16">
        <f>'Fakts''X'!Q40</f>
        <v>0</v>
      </c>
      <c r="Q40" s="16">
        <f>'Fakts''X'!R40</f>
        <v>0</v>
      </c>
      <c r="R40" s="16">
        <f>'Fakts''X'!S40</f>
        <v>0</v>
      </c>
      <c r="S40" s="16">
        <f>'Fakts''X'!T40</f>
        <v>0</v>
      </c>
      <c r="T40" s="16">
        <f>'Fakts''X'!U40</f>
        <v>0</v>
      </c>
      <c r="U40" s="16">
        <f>'Fakts''X'!V40</f>
        <v>0</v>
      </c>
      <c r="V40" s="16">
        <f>'Fakts''X'!W40</f>
        <v>0</v>
      </c>
      <c r="W40" s="17">
        <f t="shared" si="12"/>
        <v>0</v>
      </c>
      <c r="X40" s="100"/>
      <c r="Y40" s="36" t="s">
        <v>109</v>
      </c>
      <c r="Z40" s="37" t="s">
        <v>110</v>
      </c>
      <c r="AA40" s="29">
        <v>0</v>
      </c>
      <c r="AB40" s="29">
        <v>0</v>
      </c>
      <c r="AC40" s="29">
        <v>0</v>
      </c>
      <c r="AD40" s="29">
        <v>0</v>
      </c>
      <c r="AE40" s="29">
        <v>0</v>
      </c>
      <c r="AF40" s="29">
        <v>0</v>
      </c>
      <c r="AG40" s="29">
        <v>0</v>
      </c>
      <c r="AH40" s="17">
        <f t="shared" si="18"/>
        <v>0</v>
      </c>
      <c r="AI40" s="100"/>
      <c r="AJ40" s="35" t="s">
        <v>108</v>
      </c>
      <c r="AK40" s="36" t="s">
        <v>109</v>
      </c>
      <c r="AL40" s="37" t="s">
        <v>110</v>
      </c>
      <c r="AM40" s="104" t="str">
        <f t="shared" si="32"/>
        <v>-</v>
      </c>
      <c r="AN40" s="104" t="str">
        <f t="shared" si="32"/>
        <v>-</v>
      </c>
      <c r="AO40" s="104" t="str">
        <f t="shared" si="32"/>
        <v>-</v>
      </c>
      <c r="AP40" s="104" t="str">
        <f t="shared" si="32"/>
        <v>-</v>
      </c>
      <c r="AQ40" s="104" t="str">
        <f t="shared" si="32"/>
        <v>-</v>
      </c>
      <c r="AR40" s="104" t="str">
        <f t="shared" si="32"/>
        <v>-</v>
      </c>
      <c r="AS40" s="104" t="str">
        <f t="shared" si="32"/>
        <v>-</v>
      </c>
      <c r="AT40" s="104" t="str">
        <f t="shared" si="32"/>
        <v>-</v>
      </c>
      <c r="AU40" s="100"/>
      <c r="AV40" s="104" t="str">
        <f t="shared" si="33"/>
        <v>-</v>
      </c>
      <c r="AW40" s="104" t="str">
        <f t="shared" si="33"/>
        <v>-</v>
      </c>
      <c r="AX40" s="104" t="str">
        <f t="shared" si="33"/>
        <v>-</v>
      </c>
      <c r="AY40" s="104" t="str">
        <f t="shared" si="33"/>
        <v>-</v>
      </c>
      <c r="AZ40" s="104" t="str">
        <f t="shared" si="33"/>
        <v>-</v>
      </c>
      <c r="BA40" s="104" t="str">
        <f t="shared" si="33"/>
        <v>-</v>
      </c>
      <c r="BB40" s="104" t="str">
        <f t="shared" si="33"/>
        <v>-</v>
      </c>
      <c r="BC40" s="104" t="str">
        <f t="shared" si="33"/>
        <v>-</v>
      </c>
    </row>
    <row r="41" spans="1:56"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43"/>
        <v>0</v>
      </c>
      <c r="M41" s="100"/>
      <c r="N41" s="35" t="s">
        <v>112</v>
      </c>
      <c r="O41" s="37" t="s">
        <v>113</v>
      </c>
      <c r="P41" s="16">
        <f>'Fakts''X'!Q41</f>
        <v>0</v>
      </c>
      <c r="Q41" s="16">
        <f>'Fakts''X'!R41</f>
        <v>0</v>
      </c>
      <c r="R41" s="16">
        <f>'Fakts''X'!S41</f>
        <v>0</v>
      </c>
      <c r="S41" s="16">
        <f>'Fakts''X'!T41</f>
        <v>0</v>
      </c>
      <c r="T41" s="16">
        <f>'Fakts''X'!U41</f>
        <v>0</v>
      </c>
      <c r="U41" s="16">
        <f>'Fakts''X'!V41</f>
        <v>0</v>
      </c>
      <c r="V41" s="16">
        <f>'Fakts''X'!W41</f>
        <v>0</v>
      </c>
      <c r="W41" s="17">
        <f t="shared" si="12"/>
        <v>0</v>
      </c>
      <c r="X41" s="100"/>
      <c r="Y41" s="35" t="s">
        <v>112</v>
      </c>
      <c r="Z41" s="37" t="s">
        <v>113</v>
      </c>
      <c r="AA41" s="29">
        <v>0</v>
      </c>
      <c r="AB41" s="29">
        <v>0</v>
      </c>
      <c r="AC41" s="29">
        <v>0</v>
      </c>
      <c r="AD41" s="29">
        <v>0</v>
      </c>
      <c r="AE41" s="29">
        <v>0</v>
      </c>
      <c r="AF41" s="29">
        <v>0</v>
      </c>
      <c r="AG41" s="29">
        <v>0</v>
      </c>
      <c r="AH41" s="17">
        <f t="shared" si="18"/>
        <v>0</v>
      </c>
      <c r="AI41" s="100"/>
      <c r="AJ41" s="35" t="s">
        <v>111</v>
      </c>
      <c r="AK41" s="35" t="s">
        <v>112</v>
      </c>
      <c r="AL41" s="37" t="s">
        <v>113</v>
      </c>
      <c r="AM41" s="104" t="str">
        <f t="shared" ref="AM41:AT50" si="44">IFERROR(AA41/E41-1,"-")</f>
        <v>-</v>
      </c>
      <c r="AN41" s="104" t="str">
        <f t="shared" si="44"/>
        <v>-</v>
      </c>
      <c r="AO41" s="104" t="str">
        <f t="shared" si="44"/>
        <v>-</v>
      </c>
      <c r="AP41" s="104" t="str">
        <f t="shared" si="44"/>
        <v>-</v>
      </c>
      <c r="AQ41" s="104" t="str">
        <f t="shared" si="44"/>
        <v>-</v>
      </c>
      <c r="AR41" s="104" t="str">
        <f t="shared" si="44"/>
        <v>-</v>
      </c>
      <c r="AS41" s="104" t="str">
        <f t="shared" si="44"/>
        <v>-</v>
      </c>
      <c r="AT41" s="104" t="str">
        <f t="shared" si="44"/>
        <v>-</v>
      </c>
      <c r="AU41" s="100"/>
      <c r="AV41" s="104" t="str">
        <f t="shared" ref="AV41:BC58" si="45">IFERROR(AA41/P41-1,"-")</f>
        <v>-</v>
      </c>
      <c r="AW41" s="104" t="str">
        <f t="shared" si="45"/>
        <v>-</v>
      </c>
      <c r="AX41" s="104" t="str">
        <f t="shared" si="45"/>
        <v>-</v>
      </c>
      <c r="AY41" s="104" t="str">
        <f t="shared" si="45"/>
        <v>-</v>
      </c>
      <c r="AZ41" s="104" t="str">
        <f t="shared" si="45"/>
        <v>-</v>
      </c>
      <c r="BA41" s="104" t="str">
        <f t="shared" si="45"/>
        <v>-</v>
      </c>
      <c r="BB41" s="104" t="str">
        <f t="shared" si="45"/>
        <v>-</v>
      </c>
      <c r="BC41" s="104" t="str">
        <f t="shared" si="45"/>
        <v>-</v>
      </c>
    </row>
    <row r="42" spans="1:56" ht="18" x14ac:dyDescent="0.45">
      <c r="A42" s="20" t="s">
        <v>114</v>
      </c>
      <c r="B42" s="21" t="s">
        <v>200</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43"/>
        <v>0</v>
      </c>
      <c r="M42" s="100"/>
      <c r="N42" s="21" t="s">
        <v>200</v>
      </c>
      <c r="O42" s="22" t="s">
        <v>115</v>
      </c>
      <c r="P42" s="44">
        <f>'Fakts''X'!Q42</f>
        <v>0</v>
      </c>
      <c r="Q42" s="44">
        <f>'Fakts''X'!R42</f>
        <v>0</v>
      </c>
      <c r="R42" s="44">
        <f>'Fakts''X'!S42</f>
        <v>0</v>
      </c>
      <c r="S42" s="44">
        <f>'Fakts''X'!T42</f>
        <v>0</v>
      </c>
      <c r="T42" s="44">
        <f>'Fakts''X'!U42</f>
        <v>0</v>
      </c>
      <c r="U42" s="44">
        <f>'Fakts''X'!V42</f>
        <v>0</v>
      </c>
      <c r="V42" s="44">
        <f>'Fakts''X'!W42</f>
        <v>0</v>
      </c>
      <c r="W42" s="23">
        <f t="shared" si="12"/>
        <v>0</v>
      </c>
      <c r="X42" s="100"/>
      <c r="Y42" s="21" t="s">
        <v>200</v>
      </c>
      <c r="Z42" s="22" t="s">
        <v>115</v>
      </c>
      <c r="AA42" s="44">
        <v>0</v>
      </c>
      <c r="AB42" s="44">
        <v>0</v>
      </c>
      <c r="AC42" s="44">
        <v>0</v>
      </c>
      <c r="AD42" s="44">
        <v>0</v>
      </c>
      <c r="AE42" s="44">
        <v>0</v>
      </c>
      <c r="AF42" s="44">
        <v>0</v>
      </c>
      <c r="AG42" s="44">
        <v>0</v>
      </c>
      <c r="AH42" s="23">
        <f>SUM(AA42:AG42)</f>
        <v>0</v>
      </c>
      <c r="AI42" s="100"/>
      <c r="AJ42" s="20" t="s">
        <v>114</v>
      </c>
      <c r="AK42" s="21" t="s">
        <v>200</v>
      </c>
      <c r="AL42" s="22" t="s">
        <v>115</v>
      </c>
      <c r="AM42" s="107" t="str">
        <f>IFERROR(AA42/E42-1,"-")</f>
        <v>-</v>
      </c>
      <c r="AN42" s="107" t="str">
        <f t="shared" si="44"/>
        <v>-</v>
      </c>
      <c r="AO42" s="107" t="str">
        <f t="shared" si="44"/>
        <v>-</v>
      </c>
      <c r="AP42" s="107" t="str">
        <f t="shared" si="44"/>
        <v>-</v>
      </c>
      <c r="AQ42" s="107" t="str">
        <f t="shared" si="44"/>
        <v>-</v>
      </c>
      <c r="AR42" s="107" t="str">
        <f t="shared" si="44"/>
        <v>-</v>
      </c>
      <c r="AS42" s="107" t="str">
        <f t="shared" si="44"/>
        <v>-</v>
      </c>
      <c r="AT42" s="107" t="str">
        <f t="shared" si="44"/>
        <v>-</v>
      </c>
      <c r="AU42" s="100"/>
      <c r="AV42" s="107" t="str">
        <f t="shared" si="45"/>
        <v>-</v>
      </c>
      <c r="AW42" s="107" t="str">
        <f t="shared" si="45"/>
        <v>-</v>
      </c>
      <c r="AX42" s="107" t="str">
        <f t="shared" si="45"/>
        <v>-</v>
      </c>
      <c r="AY42" s="107" t="str">
        <f t="shared" si="45"/>
        <v>-</v>
      </c>
      <c r="AZ42" s="107" t="str">
        <f t="shared" si="45"/>
        <v>-</v>
      </c>
      <c r="BA42" s="107" t="str">
        <f t="shared" si="45"/>
        <v>-</v>
      </c>
      <c r="BB42" s="107" t="str">
        <f t="shared" si="45"/>
        <v>-</v>
      </c>
      <c r="BC42" s="107" t="str">
        <f t="shared" si="45"/>
        <v>-</v>
      </c>
    </row>
    <row r="43" spans="1:56"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43"/>
        <v>0</v>
      </c>
      <c r="M43" s="100"/>
      <c r="N43" s="21" t="s">
        <v>117</v>
      </c>
      <c r="O43" s="33" t="s">
        <v>118</v>
      </c>
      <c r="P43" s="44">
        <f>'Fakts''X'!Q43</f>
        <v>0</v>
      </c>
      <c r="Q43" s="44">
        <f>'Fakts''X'!R43</f>
        <v>0</v>
      </c>
      <c r="R43" s="44">
        <f>'Fakts''X'!S43</f>
        <v>0</v>
      </c>
      <c r="S43" s="44">
        <f>'Fakts''X'!T43</f>
        <v>0</v>
      </c>
      <c r="T43" s="44">
        <f>'Fakts''X'!U43</f>
        <v>0</v>
      </c>
      <c r="U43" s="44">
        <f>'Fakts''X'!V43</f>
        <v>0</v>
      </c>
      <c r="V43" s="44">
        <f>'Fakts''X'!W43</f>
        <v>0</v>
      </c>
      <c r="W43" s="23">
        <f t="shared" si="12"/>
        <v>0</v>
      </c>
      <c r="X43" s="100"/>
      <c r="Y43" s="21" t="s">
        <v>117</v>
      </c>
      <c r="Z43" s="33" t="s">
        <v>118</v>
      </c>
      <c r="AA43" s="44">
        <v>0</v>
      </c>
      <c r="AB43" s="44">
        <v>0</v>
      </c>
      <c r="AC43" s="44">
        <v>0</v>
      </c>
      <c r="AD43" s="44">
        <v>0</v>
      </c>
      <c r="AE43" s="44">
        <v>0</v>
      </c>
      <c r="AF43" s="44">
        <v>0</v>
      </c>
      <c r="AG43" s="44">
        <v>0</v>
      </c>
      <c r="AH43" s="23">
        <f>SUM(AA43:AG43)</f>
        <v>0</v>
      </c>
      <c r="AI43" s="100"/>
      <c r="AJ43" s="20" t="s">
        <v>116</v>
      </c>
      <c r="AK43" s="21" t="s">
        <v>117</v>
      </c>
      <c r="AL43" s="33" t="s">
        <v>118</v>
      </c>
      <c r="AM43" s="107" t="str">
        <f>IFERROR(AA43/E43-1,"-")</f>
        <v>-</v>
      </c>
      <c r="AN43" s="107" t="str">
        <f t="shared" si="44"/>
        <v>-</v>
      </c>
      <c r="AO43" s="107" t="str">
        <f t="shared" si="44"/>
        <v>-</v>
      </c>
      <c r="AP43" s="107" t="str">
        <f t="shared" si="44"/>
        <v>-</v>
      </c>
      <c r="AQ43" s="107" t="str">
        <f t="shared" si="44"/>
        <v>-</v>
      </c>
      <c r="AR43" s="107" t="str">
        <f t="shared" si="44"/>
        <v>-</v>
      </c>
      <c r="AS43" s="107" t="str">
        <f t="shared" si="44"/>
        <v>-</v>
      </c>
      <c r="AT43" s="107" t="str">
        <f t="shared" si="44"/>
        <v>-</v>
      </c>
      <c r="AU43" s="100"/>
      <c r="AV43" s="107" t="str">
        <f t="shared" si="45"/>
        <v>-</v>
      </c>
      <c r="AW43" s="107" t="str">
        <f t="shared" si="45"/>
        <v>-</v>
      </c>
      <c r="AX43" s="107" t="str">
        <f t="shared" si="45"/>
        <v>-</v>
      </c>
      <c r="AY43" s="107" t="str">
        <f t="shared" si="45"/>
        <v>-</v>
      </c>
      <c r="AZ43" s="107" t="str">
        <f t="shared" si="45"/>
        <v>-</v>
      </c>
      <c r="BA43" s="107" t="str">
        <f t="shared" si="45"/>
        <v>-</v>
      </c>
      <c r="BB43" s="107" t="str">
        <f t="shared" si="45"/>
        <v>-</v>
      </c>
      <c r="BC43" s="107" t="str">
        <f t="shared" si="45"/>
        <v>-</v>
      </c>
    </row>
    <row r="44" spans="1:56" ht="30" x14ac:dyDescent="0.35">
      <c r="A44" s="46" t="s">
        <v>119</v>
      </c>
      <c r="B44" s="47" t="s">
        <v>120</v>
      </c>
      <c r="C44" s="33" t="s">
        <v>121</v>
      </c>
      <c r="D44" s="33" t="s">
        <v>31</v>
      </c>
      <c r="E44" s="23">
        <f t="shared" ref="E44:K44" si="46">E9+E18+SUM(E42:E43)</f>
        <v>0</v>
      </c>
      <c r="F44" s="23">
        <f t="shared" si="46"/>
        <v>0</v>
      </c>
      <c r="G44" s="23">
        <f t="shared" si="46"/>
        <v>0</v>
      </c>
      <c r="H44" s="23">
        <f t="shared" si="46"/>
        <v>0</v>
      </c>
      <c r="I44" s="23">
        <f t="shared" si="46"/>
        <v>0</v>
      </c>
      <c r="J44" s="23">
        <f t="shared" si="46"/>
        <v>0</v>
      </c>
      <c r="K44" s="23">
        <f t="shared" si="46"/>
        <v>0</v>
      </c>
      <c r="L44" s="23">
        <f t="shared" si="43"/>
        <v>0</v>
      </c>
      <c r="M44" s="117"/>
      <c r="N44" s="47" t="s">
        <v>120</v>
      </c>
      <c r="O44" s="33" t="s">
        <v>121</v>
      </c>
      <c r="P44" s="23">
        <f t="shared" ref="P44:V44" si="47">P9+P18+SUM(P42:P43)</f>
        <v>0</v>
      </c>
      <c r="Q44" s="23">
        <f t="shared" si="47"/>
        <v>0</v>
      </c>
      <c r="R44" s="23">
        <f t="shared" si="47"/>
        <v>0</v>
      </c>
      <c r="S44" s="23">
        <f t="shared" si="47"/>
        <v>0</v>
      </c>
      <c r="T44" s="23">
        <f t="shared" si="47"/>
        <v>0</v>
      </c>
      <c r="U44" s="23">
        <f t="shared" si="47"/>
        <v>0</v>
      </c>
      <c r="V44" s="23">
        <f t="shared" si="47"/>
        <v>0</v>
      </c>
      <c r="W44" s="23">
        <f t="shared" si="12"/>
        <v>0</v>
      </c>
      <c r="X44" s="117"/>
      <c r="Y44" s="47" t="s">
        <v>176</v>
      </c>
      <c r="Z44" s="33" t="s">
        <v>121</v>
      </c>
      <c r="AA44" s="23">
        <f t="shared" ref="AA44:AG44" si="48">AA9+AA18+SUM(AA42:AA43)</f>
        <v>0</v>
      </c>
      <c r="AB44" s="23">
        <f t="shared" si="48"/>
        <v>0</v>
      </c>
      <c r="AC44" s="23">
        <f t="shared" si="48"/>
        <v>0</v>
      </c>
      <c r="AD44" s="23">
        <f t="shared" si="48"/>
        <v>0</v>
      </c>
      <c r="AE44" s="23">
        <f t="shared" si="48"/>
        <v>0</v>
      </c>
      <c r="AF44" s="23">
        <f t="shared" si="48"/>
        <v>0</v>
      </c>
      <c r="AG44" s="23">
        <f t="shared" si="48"/>
        <v>0</v>
      </c>
      <c r="AH44" s="23">
        <f>SUM(AA44:AG44)</f>
        <v>0</v>
      </c>
      <c r="AI44" s="117"/>
      <c r="AJ44" s="46" t="s">
        <v>119</v>
      </c>
      <c r="AK44" s="47" t="s">
        <v>176</v>
      </c>
      <c r="AL44" s="33" t="s">
        <v>121</v>
      </c>
      <c r="AM44" s="107" t="str">
        <f>IFERROR(AA44/E44-1,"-")</f>
        <v>-</v>
      </c>
      <c r="AN44" s="107" t="str">
        <f t="shared" si="44"/>
        <v>-</v>
      </c>
      <c r="AO44" s="107" t="str">
        <f t="shared" si="44"/>
        <v>-</v>
      </c>
      <c r="AP44" s="107" t="str">
        <f t="shared" si="44"/>
        <v>-</v>
      </c>
      <c r="AQ44" s="107" t="str">
        <f t="shared" si="44"/>
        <v>-</v>
      </c>
      <c r="AR44" s="107" t="str">
        <f t="shared" si="44"/>
        <v>-</v>
      </c>
      <c r="AS44" s="107" t="str">
        <f t="shared" si="44"/>
        <v>-</v>
      </c>
      <c r="AT44" s="107" t="str">
        <f t="shared" si="44"/>
        <v>-</v>
      </c>
      <c r="AU44" s="117"/>
      <c r="AV44" s="107" t="str">
        <f t="shared" si="45"/>
        <v>-</v>
      </c>
      <c r="AW44" s="107" t="str">
        <f t="shared" si="45"/>
        <v>-</v>
      </c>
      <c r="AX44" s="107" t="str">
        <f t="shared" si="45"/>
        <v>-</v>
      </c>
      <c r="AY44" s="107" t="str">
        <f t="shared" si="45"/>
        <v>-</v>
      </c>
      <c r="AZ44" s="107" t="str">
        <f t="shared" si="45"/>
        <v>-</v>
      </c>
      <c r="BA44" s="107" t="str">
        <f t="shared" si="45"/>
        <v>-</v>
      </c>
      <c r="BB44" s="107" t="str">
        <f t="shared" si="45"/>
        <v>-</v>
      </c>
      <c r="BC44" s="107" t="str">
        <f t="shared" si="45"/>
        <v>-</v>
      </c>
    </row>
    <row r="45" spans="1:56" ht="30" x14ac:dyDescent="0.35">
      <c r="A45" s="48" t="s">
        <v>122</v>
      </c>
      <c r="B45" s="49" t="s">
        <v>123</v>
      </c>
      <c r="C45" s="50" t="s">
        <v>124</v>
      </c>
      <c r="D45" s="51" t="s">
        <v>31</v>
      </c>
      <c r="E45" s="52">
        <f>E46-E47+E48+E49</f>
        <v>0</v>
      </c>
      <c r="F45" s="52">
        <f t="shared" ref="F45:K45" si="49">F46-F47+F48+F49</f>
        <v>0</v>
      </c>
      <c r="G45" s="52">
        <f t="shared" si="49"/>
        <v>0</v>
      </c>
      <c r="H45" s="52">
        <f t="shared" si="49"/>
        <v>0</v>
      </c>
      <c r="I45" s="52">
        <f t="shared" si="49"/>
        <v>0</v>
      </c>
      <c r="J45" s="52">
        <f t="shared" si="49"/>
        <v>0</v>
      </c>
      <c r="K45" s="52">
        <f t="shared" si="49"/>
        <v>0</v>
      </c>
      <c r="L45" s="52">
        <f>L46-L47+L48+L49</f>
        <v>0</v>
      </c>
      <c r="M45" s="100"/>
      <c r="N45" s="49" t="s">
        <v>123</v>
      </c>
      <c r="O45" s="50" t="s">
        <v>124</v>
      </c>
      <c r="P45" s="52">
        <f>P46-P47+P48+P49</f>
        <v>0</v>
      </c>
      <c r="Q45" s="52">
        <f t="shared" ref="Q45:V45" si="50">Q46-Q47+Q48+Q49</f>
        <v>0</v>
      </c>
      <c r="R45" s="52">
        <f t="shared" si="50"/>
        <v>0</v>
      </c>
      <c r="S45" s="52">
        <f t="shared" si="50"/>
        <v>0</v>
      </c>
      <c r="T45" s="52">
        <f t="shared" si="50"/>
        <v>0</v>
      </c>
      <c r="U45" s="52">
        <f t="shared" si="50"/>
        <v>0</v>
      </c>
      <c r="V45" s="52">
        <f t="shared" si="50"/>
        <v>0</v>
      </c>
      <c r="W45" s="52">
        <f>W46-W47+W48+W49</f>
        <v>0</v>
      </c>
      <c r="X45" s="100"/>
      <c r="Y45" s="49" t="s">
        <v>123</v>
      </c>
      <c r="Z45" s="50" t="s">
        <v>124</v>
      </c>
      <c r="AA45" s="52">
        <f t="shared" ref="AA45:AF45" si="51">AA46-AA47+AA48+AA49</f>
        <v>0</v>
      </c>
      <c r="AB45" s="52">
        <f t="shared" si="51"/>
        <v>0</v>
      </c>
      <c r="AC45" s="52">
        <f t="shared" si="51"/>
        <v>0</v>
      </c>
      <c r="AD45" s="52">
        <f t="shared" si="51"/>
        <v>0</v>
      </c>
      <c r="AE45" s="52">
        <f t="shared" si="51"/>
        <v>0</v>
      </c>
      <c r="AF45" s="52">
        <f t="shared" si="51"/>
        <v>0</v>
      </c>
      <c r="AG45" s="52">
        <f>AG46-AG47+AG48+AG49</f>
        <v>0</v>
      </c>
      <c r="AH45" s="52">
        <f>AH46-AH47+AH48+AH49</f>
        <v>0</v>
      </c>
      <c r="AI45" s="100"/>
      <c r="AJ45" s="48" t="s">
        <v>122</v>
      </c>
      <c r="AK45" s="49" t="s">
        <v>123</v>
      </c>
      <c r="AL45" s="50" t="s">
        <v>124</v>
      </c>
      <c r="AM45" s="119" t="str">
        <f>IFERROR(AA45/E45-1,"-")</f>
        <v>-</v>
      </c>
      <c r="AN45" s="119" t="str">
        <f t="shared" si="44"/>
        <v>-</v>
      </c>
      <c r="AO45" s="119" t="str">
        <f t="shared" si="44"/>
        <v>-</v>
      </c>
      <c r="AP45" s="119" t="str">
        <f t="shared" si="44"/>
        <v>-</v>
      </c>
      <c r="AQ45" s="119" t="str">
        <f t="shared" si="44"/>
        <v>-</v>
      </c>
      <c r="AR45" s="119" t="str">
        <f t="shared" si="44"/>
        <v>-</v>
      </c>
      <c r="AS45" s="119" t="str">
        <f t="shared" si="44"/>
        <v>-</v>
      </c>
      <c r="AT45" s="119" t="str">
        <f t="shared" si="44"/>
        <v>-</v>
      </c>
      <c r="AU45" s="100"/>
      <c r="AV45" s="119" t="str">
        <f t="shared" si="45"/>
        <v>-</v>
      </c>
      <c r="AW45" s="119" t="str">
        <f t="shared" si="45"/>
        <v>-</v>
      </c>
      <c r="AX45" s="119" t="str">
        <f t="shared" si="45"/>
        <v>-</v>
      </c>
      <c r="AY45" s="119" t="str">
        <f t="shared" si="45"/>
        <v>-</v>
      </c>
      <c r="AZ45" s="119" t="str">
        <f t="shared" si="45"/>
        <v>-</v>
      </c>
      <c r="BA45" s="119" t="str">
        <f t="shared" si="45"/>
        <v>-</v>
      </c>
      <c r="BB45" s="119" t="str">
        <f t="shared" si="45"/>
        <v>-</v>
      </c>
      <c r="BC45" s="119" t="str">
        <f t="shared" si="45"/>
        <v>-</v>
      </c>
    </row>
    <row r="46" spans="1:56"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4" t="s">
        <v>126</v>
      </c>
      <c r="O46" s="15" t="s">
        <v>127</v>
      </c>
      <c r="P46" s="16">
        <f>'Fakts''X'!Q46</f>
        <v>0</v>
      </c>
      <c r="Q46" s="16">
        <f>'Fakts''X'!R46</f>
        <v>0</v>
      </c>
      <c r="R46" s="16">
        <f>'Fakts''X'!S46</f>
        <v>0</v>
      </c>
      <c r="S46" s="16">
        <f>'Fakts''X'!T46</f>
        <v>0</v>
      </c>
      <c r="T46" s="16">
        <f>'Fakts''X'!U46</f>
        <v>0</v>
      </c>
      <c r="U46" s="16">
        <f>'Fakts''X'!V46</f>
        <v>0</v>
      </c>
      <c r="V46" s="16">
        <f>'Fakts''X'!W46</f>
        <v>0</v>
      </c>
      <c r="W46" s="17">
        <f>SUM(P46:V46)</f>
        <v>0</v>
      </c>
      <c r="X46" s="100"/>
      <c r="Y46" s="14" t="s">
        <v>126</v>
      </c>
      <c r="Z46" s="15" t="s">
        <v>127</v>
      </c>
      <c r="AA46" s="29">
        <v>0</v>
      </c>
      <c r="AB46" s="29">
        <v>0</v>
      </c>
      <c r="AC46" s="29">
        <v>0</v>
      </c>
      <c r="AD46" s="29">
        <v>0</v>
      </c>
      <c r="AE46" s="29">
        <v>0</v>
      </c>
      <c r="AF46" s="29">
        <v>0</v>
      </c>
      <c r="AG46" s="29">
        <v>0</v>
      </c>
      <c r="AH46" s="17">
        <f>SUM(AA46:AG46)</f>
        <v>0</v>
      </c>
      <c r="AI46" s="100"/>
      <c r="AJ46" s="13" t="s">
        <v>125</v>
      </c>
      <c r="AK46" s="14" t="s">
        <v>126</v>
      </c>
      <c r="AL46" s="15" t="s">
        <v>127</v>
      </c>
      <c r="AM46" s="104" t="str">
        <f t="shared" ref="AM46:AT58" si="52">IFERROR(AA46/E46-1,"-")</f>
        <v>-</v>
      </c>
      <c r="AN46" s="104" t="str">
        <f t="shared" si="44"/>
        <v>-</v>
      </c>
      <c r="AO46" s="104" t="str">
        <f t="shared" si="44"/>
        <v>-</v>
      </c>
      <c r="AP46" s="104" t="str">
        <f t="shared" si="44"/>
        <v>-</v>
      </c>
      <c r="AQ46" s="104" t="str">
        <f t="shared" si="44"/>
        <v>-</v>
      </c>
      <c r="AR46" s="104" t="str">
        <f t="shared" si="44"/>
        <v>-</v>
      </c>
      <c r="AS46" s="104" t="str">
        <f t="shared" si="44"/>
        <v>-</v>
      </c>
      <c r="AT46" s="104" t="str">
        <f t="shared" si="44"/>
        <v>-</v>
      </c>
      <c r="AU46" s="100"/>
      <c r="AV46" s="104" t="str">
        <f t="shared" si="45"/>
        <v>-</v>
      </c>
      <c r="AW46" s="104" t="str">
        <f t="shared" si="45"/>
        <v>-</v>
      </c>
      <c r="AX46" s="104" t="str">
        <f t="shared" si="45"/>
        <v>-</v>
      </c>
      <c r="AY46" s="104" t="str">
        <f t="shared" si="45"/>
        <v>-</v>
      </c>
      <c r="AZ46" s="104" t="str">
        <f t="shared" si="45"/>
        <v>-</v>
      </c>
      <c r="BA46" s="104" t="str">
        <f t="shared" si="45"/>
        <v>-</v>
      </c>
      <c r="BB46" s="104" t="str">
        <f t="shared" si="45"/>
        <v>-</v>
      </c>
      <c r="BC46" s="104" t="str">
        <f t="shared" si="45"/>
        <v>-</v>
      </c>
    </row>
    <row r="47" spans="1:56"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4" t="s">
        <v>129</v>
      </c>
      <c r="O47" s="55" t="s">
        <v>130</v>
      </c>
      <c r="P47" s="16">
        <f>'Fakts''X'!Q47</f>
        <v>0</v>
      </c>
      <c r="Q47" s="16">
        <f>'Fakts''X'!R47</f>
        <v>0</v>
      </c>
      <c r="R47" s="16">
        <f>'Fakts''X'!S47</f>
        <v>0</v>
      </c>
      <c r="S47" s="16">
        <f>'Fakts''X'!T47</f>
        <v>0</v>
      </c>
      <c r="T47" s="16">
        <f>'Fakts''X'!U47</f>
        <v>0</v>
      </c>
      <c r="U47" s="16">
        <f>'Fakts''X'!V47</f>
        <v>0</v>
      </c>
      <c r="V47" s="16">
        <f>'Fakts''X'!W47</f>
        <v>0</v>
      </c>
      <c r="W47" s="57">
        <f t="shared" si="12"/>
        <v>0</v>
      </c>
      <c r="X47" s="120"/>
      <c r="Y47" s="54" t="s">
        <v>129</v>
      </c>
      <c r="Z47" s="55" t="s">
        <v>130</v>
      </c>
      <c r="AA47" s="29">
        <v>0</v>
      </c>
      <c r="AB47" s="29">
        <v>0</v>
      </c>
      <c r="AC47" s="29">
        <v>0</v>
      </c>
      <c r="AD47" s="29">
        <v>0</v>
      </c>
      <c r="AE47" s="29">
        <v>0</v>
      </c>
      <c r="AF47" s="29">
        <v>0</v>
      </c>
      <c r="AG47" s="29">
        <v>0</v>
      </c>
      <c r="AH47" s="57">
        <f>SUM(AA47:AG47)</f>
        <v>0</v>
      </c>
      <c r="AI47" s="120"/>
      <c r="AJ47" s="53" t="s">
        <v>128</v>
      </c>
      <c r="AK47" s="54" t="s">
        <v>129</v>
      </c>
      <c r="AL47" s="55" t="s">
        <v>130</v>
      </c>
      <c r="AM47" s="104" t="str">
        <f t="shared" si="52"/>
        <v>-</v>
      </c>
      <c r="AN47" s="104" t="str">
        <f t="shared" si="44"/>
        <v>-</v>
      </c>
      <c r="AO47" s="104" t="str">
        <f t="shared" si="44"/>
        <v>-</v>
      </c>
      <c r="AP47" s="104" t="str">
        <f t="shared" si="44"/>
        <v>-</v>
      </c>
      <c r="AQ47" s="104" t="str">
        <f t="shared" si="44"/>
        <v>-</v>
      </c>
      <c r="AR47" s="104" t="str">
        <f t="shared" si="44"/>
        <v>-</v>
      </c>
      <c r="AS47" s="104" t="str">
        <f t="shared" si="44"/>
        <v>-</v>
      </c>
      <c r="AT47" s="104" t="str">
        <f t="shared" si="44"/>
        <v>-</v>
      </c>
      <c r="AU47" s="120"/>
      <c r="AV47" s="104" t="str">
        <f t="shared" si="45"/>
        <v>-</v>
      </c>
      <c r="AW47" s="104" t="str">
        <f t="shared" si="45"/>
        <v>-</v>
      </c>
      <c r="AX47" s="104" t="str">
        <f t="shared" si="45"/>
        <v>-</v>
      </c>
      <c r="AY47" s="104" t="str">
        <f t="shared" si="45"/>
        <v>-</v>
      </c>
      <c r="AZ47" s="104" t="str">
        <f t="shared" si="45"/>
        <v>-</v>
      </c>
      <c r="BA47" s="104" t="str">
        <f t="shared" si="45"/>
        <v>-</v>
      </c>
      <c r="BB47" s="104" t="str">
        <f t="shared" si="45"/>
        <v>-</v>
      </c>
      <c r="BC47" s="104" t="str">
        <f t="shared" si="45"/>
        <v>-</v>
      </c>
      <c r="BD47" s="155"/>
    </row>
    <row r="48" spans="1:56"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4" t="s">
        <v>132</v>
      </c>
      <c r="O48" s="15" t="s">
        <v>133</v>
      </c>
      <c r="P48" s="16">
        <f>'Fakts''X'!Q48</f>
        <v>0</v>
      </c>
      <c r="Q48" s="16">
        <f>'Fakts''X'!R48</f>
        <v>0</v>
      </c>
      <c r="R48" s="16">
        <f>'Fakts''X'!S48</f>
        <v>0</v>
      </c>
      <c r="S48" s="16">
        <f>'Fakts''X'!T48</f>
        <v>0</v>
      </c>
      <c r="T48" s="16">
        <f>'Fakts''X'!U48</f>
        <v>0</v>
      </c>
      <c r="U48" s="16">
        <f>'Fakts''X'!V48</f>
        <v>0</v>
      </c>
      <c r="V48" s="16">
        <f>'Fakts''X'!W48</f>
        <v>0</v>
      </c>
      <c r="W48" s="17">
        <f t="shared" si="12"/>
        <v>0</v>
      </c>
      <c r="X48" s="100"/>
      <c r="Y48" s="14" t="s">
        <v>177</v>
      </c>
      <c r="Z48" s="15" t="s">
        <v>133</v>
      </c>
      <c r="AA48" s="29">
        <v>0</v>
      </c>
      <c r="AB48" s="29">
        <v>0</v>
      </c>
      <c r="AC48" s="29">
        <v>0</v>
      </c>
      <c r="AD48" s="29">
        <v>0</v>
      </c>
      <c r="AE48" s="29">
        <v>0</v>
      </c>
      <c r="AF48" s="29">
        <v>0</v>
      </c>
      <c r="AG48" s="29">
        <v>0</v>
      </c>
      <c r="AH48" s="17">
        <f>SUM(AA48:AG48)</f>
        <v>0</v>
      </c>
      <c r="AI48" s="100"/>
      <c r="AJ48" s="13" t="s">
        <v>131</v>
      </c>
      <c r="AK48" s="14" t="s">
        <v>177</v>
      </c>
      <c r="AL48" s="15" t="s">
        <v>133</v>
      </c>
      <c r="AM48" s="104" t="str">
        <f t="shared" si="52"/>
        <v>-</v>
      </c>
      <c r="AN48" s="104" t="str">
        <f t="shared" si="44"/>
        <v>-</v>
      </c>
      <c r="AO48" s="104" t="str">
        <f t="shared" si="44"/>
        <v>-</v>
      </c>
      <c r="AP48" s="104" t="str">
        <f t="shared" si="44"/>
        <v>-</v>
      </c>
      <c r="AQ48" s="104" t="str">
        <f t="shared" si="44"/>
        <v>-</v>
      </c>
      <c r="AR48" s="104" t="str">
        <f t="shared" si="44"/>
        <v>-</v>
      </c>
      <c r="AS48" s="104" t="str">
        <f t="shared" si="44"/>
        <v>-</v>
      </c>
      <c r="AT48" s="104" t="str">
        <f t="shared" si="44"/>
        <v>-</v>
      </c>
      <c r="AU48" s="100"/>
      <c r="AV48" s="104" t="str">
        <f t="shared" si="45"/>
        <v>-</v>
      </c>
      <c r="AW48" s="104" t="str">
        <f t="shared" si="45"/>
        <v>-</v>
      </c>
      <c r="AX48" s="104" t="str">
        <f t="shared" si="45"/>
        <v>-</v>
      </c>
      <c r="AY48" s="104" t="str">
        <f t="shared" si="45"/>
        <v>-</v>
      </c>
      <c r="AZ48" s="104" t="str">
        <f t="shared" si="45"/>
        <v>-</v>
      </c>
      <c r="BA48" s="104" t="str">
        <f t="shared" si="45"/>
        <v>-</v>
      </c>
      <c r="BB48" s="104" t="str">
        <f t="shared" si="45"/>
        <v>-</v>
      </c>
      <c r="BC48" s="104" t="str">
        <f t="shared" si="45"/>
        <v>-</v>
      </c>
    </row>
    <row r="49" spans="1:56"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4" t="s">
        <v>135</v>
      </c>
      <c r="O49" s="15" t="s">
        <v>136</v>
      </c>
      <c r="P49" s="16">
        <f>'Fakts''X'!Q49</f>
        <v>0</v>
      </c>
      <c r="Q49" s="16">
        <f>'Fakts''X'!R49</f>
        <v>0</v>
      </c>
      <c r="R49" s="16">
        <f>'Fakts''X'!S49</f>
        <v>0</v>
      </c>
      <c r="S49" s="16">
        <f>'Fakts''X'!T49</f>
        <v>0</v>
      </c>
      <c r="T49" s="16">
        <f>'Fakts''X'!U49</f>
        <v>0</v>
      </c>
      <c r="U49" s="16">
        <f>'Fakts''X'!V49</f>
        <v>0</v>
      </c>
      <c r="V49" s="16">
        <f>'Fakts''X'!W49</f>
        <v>0</v>
      </c>
      <c r="W49" s="17">
        <f t="shared" si="12"/>
        <v>0</v>
      </c>
      <c r="X49" s="100"/>
      <c r="Y49" s="14" t="s">
        <v>135</v>
      </c>
      <c r="Z49" s="15" t="s">
        <v>136</v>
      </c>
      <c r="AA49" s="29">
        <v>0</v>
      </c>
      <c r="AB49" s="29">
        <v>0</v>
      </c>
      <c r="AC49" s="29">
        <v>0</v>
      </c>
      <c r="AD49" s="29">
        <v>0</v>
      </c>
      <c r="AE49" s="29">
        <v>0</v>
      </c>
      <c r="AF49" s="29">
        <v>0</v>
      </c>
      <c r="AG49" s="29">
        <v>0</v>
      </c>
      <c r="AH49" s="17">
        <f>SUM(AA49:AG49)</f>
        <v>0</v>
      </c>
      <c r="AI49" s="100"/>
      <c r="AJ49" s="13" t="s">
        <v>134</v>
      </c>
      <c r="AK49" s="14" t="s">
        <v>135</v>
      </c>
      <c r="AL49" s="15" t="s">
        <v>136</v>
      </c>
      <c r="AM49" s="104" t="str">
        <f t="shared" si="52"/>
        <v>-</v>
      </c>
      <c r="AN49" s="104" t="str">
        <f t="shared" si="44"/>
        <v>-</v>
      </c>
      <c r="AO49" s="104" t="str">
        <f t="shared" si="44"/>
        <v>-</v>
      </c>
      <c r="AP49" s="104" t="str">
        <f t="shared" si="44"/>
        <v>-</v>
      </c>
      <c r="AQ49" s="104" t="str">
        <f t="shared" si="44"/>
        <v>-</v>
      </c>
      <c r="AR49" s="104" t="str">
        <f t="shared" si="44"/>
        <v>-</v>
      </c>
      <c r="AS49" s="104" t="str">
        <f t="shared" si="44"/>
        <v>-</v>
      </c>
      <c r="AT49" s="104" t="str">
        <f t="shared" si="44"/>
        <v>-</v>
      </c>
      <c r="AU49" s="100"/>
      <c r="AV49" s="104" t="str">
        <f t="shared" si="45"/>
        <v>-</v>
      </c>
      <c r="AW49" s="104" t="str">
        <f t="shared" si="45"/>
        <v>-</v>
      </c>
      <c r="AX49" s="104" t="str">
        <f t="shared" si="45"/>
        <v>-</v>
      </c>
      <c r="AY49" s="104" t="str">
        <f t="shared" si="45"/>
        <v>-</v>
      </c>
      <c r="AZ49" s="104" t="str">
        <f t="shared" si="45"/>
        <v>-</v>
      </c>
      <c r="BA49" s="104" t="str">
        <f t="shared" si="45"/>
        <v>-</v>
      </c>
      <c r="BB49" s="104" t="str">
        <f t="shared" si="45"/>
        <v>-</v>
      </c>
      <c r="BC49" s="104" t="str">
        <f t="shared" si="45"/>
        <v>-</v>
      </c>
    </row>
    <row r="50" spans="1:56" ht="30" x14ac:dyDescent="0.35">
      <c r="A50" s="59" t="s">
        <v>137</v>
      </c>
      <c r="B50" s="60" t="s">
        <v>138</v>
      </c>
      <c r="C50" s="61" t="s">
        <v>139</v>
      </c>
      <c r="D50" s="61" t="s">
        <v>31</v>
      </c>
      <c r="E50" s="62">
        <f t="shared" ref="E50:K50" si="53">E44-E45</f>
        <v>0</v>
      </c>
      <c r="F50" s="62">
        <f t="shared" si="53"/>
        <v>0</v>
      </c>
      <c r="G50" s="62">
        <f t="shared" si="53"/>
        <v>0</v>
      </c>
      <c r="H50" s="62">
        <f t="shared" si="53"/>
        <v>0</v>
      </c>
      <c r="I50" s="62">
        <f t="shared" si="53"/>
        <v>0</v>
      </c>
      <c r="J50" s="62">
        <f t="shared" si="53"/>
        <v>0</v>
      </c>
      <c r="K50" s="62">
        <f t="shared" si="53"/>
        <v>0</v>
      </c>
      <c r="L50" s="62">
        <f>SUM(E50:K50)</f>
        <v>0</v>
      </c>
      <c r="M50" s="100"/>
      <c r="N50" s="60" t="s">
        <v>178</v>
      </c>
      <c r="O50" s="61" t="s">
        <v>139</v>
      </c>
      <c r="P50" s="62">
        <f t="shared" ref="P50:V50" si="54">P44-P45</f>
        <v>0</v>
      </c>
      <c r="Q50" s="62">
        <f t="shared" si="54"/>
        <v>0</v>
      </c>
      <c r="R50" s="62">
        <f t="shared" si="54"/>
        <v>0</v>
      </c>
      <c r="S50" s="62">
        <f t="shared" si="54"/>
        <v>0</v>
      </c>
      <c r="T50" s="62">
        <f t="shared" si="54"/>
        <v>0</v>
      </c>
      <c r="U50" s="62">
        <f t="shared" si="54"/>
        <v>0</v>
      </c>
      <c r="V50" s="62">
        <f t="shared" si="54"/>
        <v>0</v>
      </c>
      <c r="W50" s="62">
        <f t="shared" si="12"/>
        <v>0</v>
      </c>
      <c r="X50" s="100"/>
      <c r="Y50" s="60" t="s">
        <v>138</v>
      </c>
      <c r="Z50" s="61" t="s">
        <v>139</v>
      </c>
      <c r="AA50" s="62">
        <f t="shared" ref="AA50:AG50" si="55">AA44-AA45</f>
        <v>0</v>
      </c>
      <c r="AB50" s="62">
        <f t="shared" si="55"/>
        <v>0</v>
      </c>
      <c r="AC50" s="62">
        <f t="shared" si="55"/>
        <v>0</v>
      </c>
      <c r="AD50" s="62">
        <f t="shared" si="55"/>
        <v>0</v>
      </c>
      <c r="AE50" s="62">
        <f t="shared" si="55"/>
        <v>0</v>
      </c>
      <c r="AF50" s="62">
        <f t="shared" si="55"/>
        <v>0</v>
      </c>
      <c r="AG50" s="62">
        <f t="shared" si="55"/>
        <v>0</v>
      </c>
      <c r="AH50" s="62">
        <f>SUM(AA50:AG50)</f>
        <v>0</v>
      </c>
      <c r="AI50" s="100"/>
      <c r="AJ50" s="59" t="s">
        <v>137</v>
      </c>
      <c r="AK50" s="60" t="s">
        <v>138</v>
      </c>
      <c r="AL50" s="61" t="s">
        <v>139</v>
      </c>
      <c r="AM50" s="122" t="str">
        <f>IFERROR(AA50/E50-1,"-")</f>
        <v>-</v>
      </c>
      <c r="AN50" s="122" t="str">
        <f t="shared" si="44"/>
        <v>-</v>
      </c>
      <c r="AO50" s="122" t="str">
        <f t="shared" si="44"/>
        <v>-</v>
      </c>
      <c r="AP50" s="122" t="str">
        <f t="shared" si="44"/>
        <v>-</v>
      </c>
      <c r="AQ50" s="122" t="str">
        <f t="shared" si="44"/>
        <v>-</v>
      </c>
      <c r="AR50" s="122" t="str">
        <f t="shared" si="44"/>
        <v>-</v>
      </c>
      <c r="AS50" s="122" t="str">
        <f t="shared" si="44"/>
        <v>-</v>
      </c>
      <c r="AT50" s="122" t="str">
        <f t="shared" si="44"/>
        <v>-</v>
      </c>
      <c r="AU50" s="100"/>
      <c r="AV50" s="122" t="str">
        <f t="shared" si="45"/>
        <v>-</v>
      </c>
      <c r="AW50" s="122" t="str">
        <f t="shared" si="45"/>
        <v>-</v>
      </c>
      <c r="AX50" s="122" t="str">
        <f t="shared" si="45"/>
        <v>-</v>
      </c>
      <c r="AY50" s="122" t="str">
        <f t="shared" si="45"/>
        <v>-</v>
      </c>
      <c r="AZ50" s="122" t="str">
        <f t="shared" si="45"/>
        <v>-</v>
      </c>
      <c r="BA50" s="122" t="str">
        <f t="shared" si="45"/>
        <v>-</v>
      </c>
      <c r="BB50" s="122" t="str">
        <f t="shared" si="45"/>
        <v>-</v>
      </c>
      <c r="BC50" s="122" t="str">
        <f t="shared" si="45"/>
        <v>-</v>
      </c>
    </row>
    <row r="51" spans="1:56" s="163" customFormat="1" x14ac:dyDescent="0.35">
      <c r="A51" s="63" t="s">
        <v>140</v>
      </c>
      <c r="B51" s="64" t="s">
        <v>141</v>
      </c>
      <c r="C51" s="65"/>
      <c r="D51" s="66"/>
      <c r="E51" s="67"/>
      <c r="F51" s="67"/>
      <c r="G51" s="67"/>
      <c r="H51" s="67"/>
      <c r="I51" s="67"/>
      <c r="J51" s="67"/>
      <c r="K51" s="67"/>
      <c r="L51" s="67"/>
      <c r="M51" s="100"/>
      <c r="N51" s="64" t="s">
        <v>179</v>
      </c>
      <c r="O51" s="65"/>
      <c r="P51" s="67"/>
      <c r="Q51" s="67"/>
      <c r="R51" s="67"/>
      <c r="S51" s="67"/>
      <c r="T51" s="67"/>
      <c r="U51" s="67"/>
      <c r="V51" s="67"/>
      <c r="W51" s="67"/>
      <c r="X51" s="100"/>
      <c r="Y51" s="64" t="s">
        <v>141</v>
      </c>
      <c r="Z51" s="65"/>
      <c r="AA51" s="67"/>
      <c r="AB51" s="67"/>
      <c r="AC51" s="67"/>
      <c r="AD51" s="67"/>
      <c r="AE51" s="67"/>
      <c r="AF51" s="67"/>
      <c r="AG51" s="67"/>
      <c r="AH51" s="67"/>
      <c r="AI51" s="100"/>
      <c r="AJ51" s="63" t="s">
        <v>140</v>
      </c>
      <c r="AK51" s="64" t="s">
        <v>141</v>
      </c>
      <c r="AL51" s="65"/>
      <c r="AM51" s="67"/>
      <c r="AN51" s="67"/>
      <c r="AO51" s="67"/>
      <c r="AP51" s="67"/>
      <c r="AQ51" s="67"/>
      <c r="AR51" s="67"/>
      <c r="AS51" s="67"/>
      <c r="AT51" s="67"/>
      <c r="AU51" s="100"/>
      <c r="AV51" s="67"/>
      <c r="AW51" s="67"/>
      <c r="AX51" s="67"/>
      <c r="AY51" s="67"/>
      <c r="AZ51" s="67"/>
      <c r="BA51" s="67"/>
      <c r="BB51" s="67"/>
      <c r="BC51" s="67"/>
      <c r="BD51" s="202"/>
    </row>
    <row r="52" spans="1:56" s="163" customFormat="1" ht="17.5" x14ac:dyDescent="0.35">
      <c r="A52" s="68" t="s">
        <v>142</v>
      </c>
      <c r="B52" s="69" t="s">
        <v>143</v>
      </c>
      <c r="C52" s="70" t="s">
        <v>144</v>
      </c>
      <c r="D52" s="71" t="s">
        <v>27</v>
      </c>
      <c r="E52" s="72">
        <f>'Speka esosha maksa'!E52</f>
        <v>0</v>
      </c>
      <c r="F52" s="72">
        <f>'Speka esosha maksa'!F52</f>
        <v>0</v>
      </c>
      <c r="G52" s="72">
        <f>'Speka esosha maksa'!G52</f>
        <v>0</v>
      </c>
      <c r="H52" s="72">
        <f>'Speka esosha maksa'!H52</f>
        <v>0</v>
      </c>
      <c r="I52" s="72">
        <f>'Speka esosha maksa'!I52</f>
        <v>0</v>
      </c>
      <c r="J52" s="72">
        <f>'Speka esosha maksa'!J52</f>
        <v>0</v>
      </c>
      <c r="K52" s="72">
        <f>'Speka esosha maksa'!K52</f>
        <v>0</v>
      </c>
      <c r="L52" s="67"/>
      <c r="M52" s="100"/>
      <c r="N52" s="125" t="s">
        <v>180</v>
      </c>
      <c r="O52" s="126" t="s">
        <v>181</v>
      </c>
      <c r="P52" s="72">
        <f>'Fakts''X'!Q52</f>
        <v>0</v>
      </c>
      <c r="Q52" s="72">
        <f>'Fakts''X'!R52</f>
        <v>0</v>
      </c>
      <c r="R52" s="72">
        <f>'Fakts''X'!S52</f>
        <v>0</v>
      </c>
      <c r="S52" s="72">
        <f>'Fakts''X'!T52</f>
        <v>0</v>
      </c>
      <c r="T52" s="72">
        <f>'Fakts''X'!U52</f>
        <v>0</v>
      </c>
      <c r="U52" s="72">
        <f>'Fakts''X'!V52</f>
        <v>0</v>
      </c>
      <c r="V52" s="72">
        <f>'Fakts''X'!W52</f>
        <v>0</v>
      </c>
      <c r="W52" s="141"/>
      <c r="X52" s="100"/>
      <c r="Y52" s="69" t="s">
        <v>143</v>
      </c>
      <c r="Z52" s="70" t="s">
        <v>144</v>
      </c>
      <c r="AA52" s="72">
        <v>0</v>
      </c>
      <c r="AB52" s="72">
        <v>0</v>
      </c>
      <c r="AC52" s="72">
        <v>0</v>
      </c>
      <c r="AD52" s="72">
        <v>0</v>
      </c>
      <c r="AE52" s="72">
        <v>0</v>
      </c>
      <c r="AF52" s="72">
        <v>0</v>
      </c>
      <c r="AG52" s="72">
        <v>0</v>
      </c>
      <c r="AH52" s="67"/>
      <c r="AI52" s="100"/>
      <c r="AJ52" s="68" t="s">
        <v>142</v>
      </c>
      <c r="AK52" s="69" t="s">
        <v>143</v>
      </c>
      <c r="AL52" s="70" t="s">
        <v>144</v>
      </c>
      <c r="AM52" s="67" t="str">
        <f t="shared" si="52"/>
        <v>-</v>
      </c>
      <c r="AN52" s="67" t="str">
        <f t="shared" si="52"/>
        <v>-</v>
      </c>
      <c r="AO52" s="67" t="str">
        <f t="shared" si="52"/>
        <v>-</v>
      </c>
      <c r="AP52" s="67" t="str">
        <f t="shared" si="52"/>
        <v>-</v>
      </c>
      <c r="AQ52" s="67" t="str">
        <f t="shared" si="52"/>
        <v>-</v>
      </c>
      <c r="AR52" s="67" t="str">
        <f t="shared" si="52"/>
        <v>-</v>
      </c>
      <c r="AS52" s="67" t="str">
        <f t="shared" si="52"/>
        <v>-</v>
      </c>
      <c r="AT52" s="67" t="str">
        <f t="shared" si="52"/>
        <v>-</v>
      </c>
      <c r="AU52" s="100"/>
      <c r="AV52" s="67" t="str">
        <f t="shared" si="45"/>
        <v>-</v>
      </c>
      <c r="AW52" s="67" t="str">
        <f t="shared" si="45"/>
        <v>-</v>
      </c>
      <c r="AX52" s="67" t="str">
        <f t="shared" si="45"/>
        <v>-</v>
      </c>
      <c r="AY52" s="67" t="str">
        <f t="shared" si="45"/>
        <v>-</v>
      </c>
      <c r="AZ52" s="67" t="str">
        <f t="shared" si="45"/>
        <v>-</v>
      </c>
      <c r="BA52" s="67" t="str">
        <f t="shared" si="45"/>
        <v>-</v>
      </c>
      <c r="BB52" s="67" t="str">
        <f t="shared" si="45"/>
        <v>-</v>
      </c>
      <c r="BC52" s="67" t="str">
        <f t="shared" si="45"/>
        <v>-</v>
      </c>
      <c r="BD52" s="202"/>
    </row>
    <row r="53" spans="1:56" s="163" customFormat="1" ht="17.5" x14ac:dyDescent="0.35">
      <c r="A53" s="68" t="s">
        <v>145</v>
      </c>
      <c r="B53" s="69" t="s">
        <v>146</v>
      </c>
      <c r="C53" s="70" t="s">
        <v>147</v>
      </c>
      <c r="D53" s="71" t="s">
        <v>31</v>
      </c>
      <c r="E53" s="73">
        <f>E52*E50</f>
        <v>0</v>
      </c>
      <c r="F53" s="73">
        <f t="shared" ref="F53:K53" si="56">F52*F50</f>
        <v>0</v>
      </c>
      <c r="G53" s="73">
        <f t="shared" si="56"/>
        <v>0</v>
      </c>
      <c r="H53" s="73">
        <f t="shared" si="56"/>
        <v>0</v>
      </c>
      <c r="I53" s="73">
        <f t="shared" si="56"/>
        <v>0</v>
      </c>
      <c r="J53" s="73">
        <f t="shared" si="56"/>
        <v>0</v>
      </c>
      <c r="K53" s="73">
        <f t="shared" si="56"/>
        <v>0</v>
      </c>
      <c r="L53" s="67"/>
      <c r="M53" s="100"/>
      <c r="N53" s="125" t="s">
        <v>182</v>
      </c>
      <c r="O53" s="126" t="s">
        <v>183</v>
      </c>
      <c r="P53" s="73">
        <f t="shared" ref="P53:V53" si="57">P52*P50</f>
        <v>0</v>
      </c>
      <c r="Q53" s="73">
        <f t="shared" si="57"/>
        <v>0</v>
      </c>
      <c r="R53" s="73">
        <f t="shared" si="57"/>
        <v>0</v>
      </c>
      <c r="S53" s="73">
        <f t="shared" si="57"/>
        <v>0</v>
      </c>
      <c r="T53" s="73">
        <f t="shared" si="57"/>
        <v>0</v>
      </c>
      <c r="U53" s="73">
        <f t="shared" si="57"/>
        <v>0</v>
      </c>
      <c r="V53" s="73">
        <f t="shared" si="57"/>
        <v>0</v>
      </c>
      <c r="W53" s="141"/>
      <c r="X53" s="100"/>
      <c r="Y53" s="69" t="s">
        <v>146</v>
      </c>
      <c r="Z53" s="70" t="s">
        <v>147</v>
      </c>
      <c r="AA53" s="73">
        <f>AA52*AA50</f>
        <v>0</v>
      </c>
      <c r="AB53" s="73">
        <f t="shared" ref="AB53:AG53" si="58">AB52*AB50</f>
        <v>0</v>
      </c>
      <c r="AC53" s="73">
        <f t="shared" si="58"/>
        <v>0</v>
      </c>
      <c r="AD53" s="73">
        <f t="shared" si="58"/>
        <v>0</v>
      </c>
      <c r="AE53" s="73">
        <f t="shared" si="58"/>
        <v>0</v>
      </c>
      <c r="AF53" s="73">
        <f t="shared" si="58"/>
        <v>0</v>
      </c>
      <c r="AG53" s="73">
        <f t="shared" si="58"/>
        <v>0</v>
      </c>
      <c r="AH53" s="67"/>
      <c r="AI53" s="100"/>
      <c r="AJ53" s="68" t="s">
        <v>145</v>
      </c>
      <c r="AK53" s="69" t="s">
        <v>146</v>
      </c>
      <c r="AL53" s="70" t="s">
        <v>147</v>
      </c>
      <c r="AM53" s="67" t="str">
        <f t="shared" si="52"/>
        <v>-</v>
      </c>
      <c r="AN53" s="67" t="str">
        <f t="shared" si="52"/>
        <v>-</v>
      </c>
      <c r="AO53" s="67" t="str">
        <f t="shared" si="52"/>
        <v>-</v>
      </c>
      <c r="AP53" s="67" t="str">
        <f t="shared" si="52"/>
        <v>-</v>
      </c>
      <c r="AQ53" s="67" t="str">
        <f t="shared" si="52"/>
        <v>-</v>
      </c>
      <c r="AR53" s="67" t="str">
        <f t="shared" si="52"/>
        <v>-</v>
      </c>
      <c r="AS53" s="67" t="str">
        <f t="shared" si="52"/>
        <v>-</v>
      </c>
      <c r="AT53" s="67" t="str">
        <f t="shared" si="52"/>
        <v>-</v>
      </c>
      <c r="AU53" s="100"/>
      <c r="AV53" s="67" t="str">
        <f t="shared" si="45"/>
        <v>-</v>
      </c>
      <c r="AW53" s="67" t="str">
        <f t="shared" si="45"/>
        <v>-</v>
      </c>
      <c r="AX53" s="67" t="str">
        <f t="shared" si="45"/>
        <v>-</v>
      </c>
      <c r="AY53" s="67" t="str">
        <f t="shared" si="45"/>
        <v>-</v>
      </c>
      <c r="AZ53" s="67" t="str">
        <f t="shared" si="45"/>
        <v>-</v>
      </c>
      <c r="BA53" s="67" t="str">
        <f t="shared" si="45"/>
        <v>-</v>
      </c>
      <c r="BB53" s="67" t="str">
        <f t="shared" si="45"/>
        <v>-</v>
      </c>
      <c r="BC53" s="67" t="str">
        <f t="shared" si="45"/>
        <v>-</v>
      </c>
      <c r="BD53" s="202"/>
    </row>
    <row r="54" spans="1:56" s="163" customFormat="1" ht="30" x14ac:dyDescent="0.35">
      <c r="A54" s="59" t="s">
        <v>148</v>
      </c>
      <c r="B54" s="74" t="s">
        <v>149</v>
      </c>
      <c r="C54" s="75" t="s">
        <v>150</v>
      </c>
      <c r="D54" s="61" t="s">
        <v>31</v>
      </c>
      <c r="E54" s="62">
        <f t="shared" ref="E54:K54" si="59">E50+E53</f>
        <v>0</v>
      </c>
      <c r="F54" s="62">
        <f t="shared" si="59"/>
        <v>0</v>
      </c>
      <c r="G54" s="62">
        <f t="shared" si="59"/>
        <v>0</v>
      </c>
      <c r="H54" s="62">
        <f t="shared" si="59"/>
        <v>0</v>
      </c>
      <c r="I54" s="62">
        <f t="shared" si="59"/>
        <v>0</v>
      </c>
      <c r="J54" s="62">
        <f t="shared" si="59"/>
        <v>0</v>
      </c>
      <c r="K54" s="62">
        <f t="shared" si="59"/>
        <v>0</v>
      </c>
      <c r="L54" s="62">
        <f>SUM(E54:K54)</f>
        <v>0</v>
      </c>
      <c r="M54" s="100"/>
      <c r="N54" s="74" t="s">
        <v>184</v>
      </c>
      <c r="O54" s="75" t="s">
        <v>150</v>
      </c>
      <c r="P54" s="197" t="e">
        <f>'Fakts''X'!Q54</f>
        <v>#DIV/0!</v>
      </c>
      <c r="Q54" s="197" t="e">
        <f>'Fakts''X'!R54</f>
        <v>#DIV/0!</v>
      </c>
      <c r="R54" s="197" t="e">
        <f>'Fakts''X'!S54</f>
        <v>#DIV/0!</v>
      </c>
      <c r="S54" s="197" t="e">
        <f>'Fakts''X'!T54</f>
        <v>#DIV/0!</v>
      </c>
      <c r="T54" s="197" t="e">
        <f>'Fakts''X'!U54</f>
        <v>#DIV/0!</v>
      </c>
      <c r="U54" s="197" t="e">
        <f>'Fakts''X'!V54</f>
        <v>#DIV/0!</v>
      </c>
      <c r="V54" s="197" t="e">
        <f>'Fakts''X'!W54</f>
        <v>#DIV/0!</v>
      </c>
      <c r="W54" s="62" t="e">
        <f>SUM(P54:V54)</f>
        <v>#DIV/0!</v>
      </c>
      <c r="X54" s="100"/>
      <c r="Y54" s="74" t="s">
        <v>149</v>
      </c>
      <c r="Z54" s="75" t="s">
        <v>150</v>
      </c>
      <c r="AA54" s="62">
        <f t="shared" ref="AA54:AG54" si="60">AA50+AA53</f>
        <v>0</v>
      </c>
      <c r="AB54" s="62">
        <f t="shared" si="60"/>
        <v>0</v>
      </c>
      <c r="AC54" s="62">
        <f t="shared" si="60"/>
        <v>0</v>
      </c>
      <c r="AD54" s="62">
        <f t="shared" si="60"/>
        <v>0</v>
      </c>
      <c r="AE54" s="62">
        <f t="shared" si="60"/>
        <v>0</v>
      </c>
      <c r="AF54" s="62">
        <f t="shared" si="60"/>
        <v>0</v>
      </c>
      <c r="AG54" s="62">
        <f t="shared" si="60"/>
        <v>0</v>
      </c>
      <c r="AH54" s="62">
        <f>SUM(AA54:AG54)</f>
        <v>0</v>
      </c>
      <c r="AI54" s="100"/>
      <c r="AJ54" s="59" t="s">
        <v>148</v>
      </c>
      <c r="AK54" s="74" t="s">
        <v>149</v>
      </c>
      <c r="AL54" s="75" t="s">
        <v>150</v>
      </c>
      <c r="AM54" s="122" t="str">
        <f>IFERROR(AA54/E54-1,"-")</f>
        <v>-</v>
      </c>
      <c r="AN54" s="122" t="str">
        <f t="shared" si="52"/>
        <v>-</v>
      </c>
      <c r="AO54" s="122" t="str">
        <f t="shared" si="52"/>
        <v>-</v>
      </c>
      <c r="AP54" s="122" t="str">
        <f t="shared" si="52"/>
        <v>-</v>
      </c>
      <c r="AQ54" s="122" t="str">
        <f t="shared" si="52"/>
        <v>-</v>
      </c>
      <c r="AR54" s="122" t="str">
        <f t="shared" si="52"/>
        <v>-</v>
      </c>
      <c r="AS54" s="122" t="str">
        <f t="shared" si="52"/>
        <v>-</v>
      </c>
      <c r="AT54" s="122" t="str">
        <f t="shared" si="52"/>
        <v>-</v>
      </c>
      <c r="AU54" s="100"/>
      <c r="AV54" s="122" t="str">
        <f t="shared" si="45"/>
        <v>-</v>
      </c>
      <c r="AW54" s="122" t="str">
        <f t="shared" si="45"/>
        <v>-</v>
      </c>
      <c r="AX54" s="122" t="str">
        <f t="shared" si="45"/>
        <v>-</v>
      </c>
      <c r="AY54" s="122" t="str">
        <f t="shared" si="45"/>
        <v>-</v>
      </c>
      <c r="AZ54" s="122" t="str">
        <f t="shared" si="45"/>
        <v>-</v>
      </c>
      <c r="BA54" s="122" t="str">
        <f t="shared" si="45"/>
        <v>-</v>
      </c>
      <c r="BB54" s="122" t="str">
        <f t="shared" si="45"/>
        <v>-</v>
      </c>
      <c r="BC54" s="122" t="str">
        <f t="shared" si="45"/>
        <v>-</v>
      </c>
      <c r="BD54" s="202"/>
    </row>
    <row r="55" spans="1:56" s="79" customFormat="1" ht="31" x14ac:dyDescent="0.35">
      <c r="A55" s="13" t="s">
        <v>151</v>
      </c>
      <c r="B55" s="76" t="s">
        <v>152</v>
      </c>
      <c r="C55" s="77" t="s">
        <v>153</v>
      </c>
      <c r="D55" s="77" t="s">
        <v>31</v>
      </c>
      <c r="E55" s="130">
        <f>'Speka esosha maksa'!E55</f>
        <v>0</v>
      </c>
      <c r="F55" s="130">
        <f>'Speka esosha maksa'!F55</f>
        <v>0</v>
      </c>
      <c r="G55" s="130">
        <f>'Speka esosha maksa'!G55</f>
        <v>0</v>
      </c>
      <c r="H55" s="130">
        <f>'Speka esosha maksa'!H55</f>
        <v>0</v>
      </c>
      <c r="I55" s="130">
        <f>'Speka esosha maksa'!I55</f>
        <v>0</v>
      </c>
      <c r="J55" s="130">
        <f>'Speka esosha maksa'!J55</f>
        <v>0</v>
      </c>
      <c r="K55" s="130">
        <f>'Speka esosha maksa'!K55</f>
        <v>0</v>
      </c>
      <c r="L55" s="78">
        <f>SUM(E55:K55)</f>
        <v>0</v>
      </c>
      <c r="M55" s="100"/>
      <c r="N55" s="76" t="s">
        <v>152</v>
      </c>
      <c r="O55" s="77" t="s">
        <v>153</v>
      </c>
      <c r="P55" s="132">
        <f>'Fakts''X'!Q55</f>
        <v>0</v>
      </c>
      <c r="Q55" s="132">
        <f>'Fakts''X'!R55</f>
        <v>0</v>
      </c>
      <c r="R55" s="132">
        <f>'Fakts''X'!S55</f>
        <v>0</v>
      </c>
      <c r="S55" s="132">
        <f>'Fakts''X'!T55</f>
        <v>0</v>
      </c>
      <c r="T55" s="132">
        <f>'Fakts''X'!U55</f>
        <v>0</v>
      </c>
      <c r="U55" s="132">
        <f>'Fakts''X'!V55</f>
        <v>0</v>
      </c>
      <c r="V55" s="132">
        <f>'Fakts''X'!W55</f>
        <v>0</v>
      </c>
      <c r="W55" s="131">
        <f>SUM(P55:V55)</f>
        <v>0</v>
      </c>
      <c r="X55" s="100"/>
      <c r="Y55" s="76" t="s">
        <v>152</v>
      </c>
      <c r="Z55" s="77" t="s">
        <v>153</v>
      </c>
      <c r="AA55" s="78" t="e">
        <f>'Fakts''X'!AC59</f>
        <v>#DIV/0!</v>
      </c>
      <c r="AB55" s="78" t="e">
        <f>'Fakts''X'!AD59</f>
        <v>#DIV/0!</v>
      </c>
      <c r="AC55" s="78" t="e">
        <f>'Fakts''X'!AE59</f>
        <v>#DIV/0!</v>
      </c>
      <c r="AD55" s="78" t="e">
        <f>'Fakts''X'!AF59</f>
        <v>#DIV/0!</v>
      </c>
      <c r="AE55" s="78" t="e">
        <f>'Fakts''X'!AG59</f>
        <v>#DIV/0!</v>
      </c>
      <c r="AF55" s="78" t="e">
        <f>'Fakts''X'!AH59</f>
        <v>#DIV/0!</v>
      </c>
      <c r="AG55" s="78" t="e">
        <f>'Fakts''X'!AI59</f>
        <v>#DIV/0!</v>
      </c>
      <c r="AH55" s="78" t="e">
        <f>SUM(AA55:AG55)</f>
        <v>#DIV/0!</v>
      </c>
      <c r="AI55" s="100"/>
      <c r="AJ55" s="13" t="s">
        <v>151</v>
      </c>
      <c r="AK55" s="76" t="s">
        <v>185</v>
      </c>
      <c r="AL55" s="77" t="s">
        <v>153</v>
      </c>
      <c r="AM55" s="104" t="str">
        <f t="shared" ref="AM55" si="61">IFERROR(AA55/E55-1,"-")</f>
        <v>-</v>
      </c>
      <c r="AN55" s="104" t="str">
        <f t="shared" si="52"/>
        <v>-</v>
      </c>
      <c r="AO55" s="104" t="str">
        <f t="shared" si="52"/>
        <v>-</v>
      </c>
      <c r="AP55" s="104" t="str">
        <f t="shared" si="52"/>
        <v>-</v>
      </c>
      <c r="AQ55" s="104" t="str">
        <f t="shared" si="52"/>
        <v>-</v>
      </c>
      <c r="AR55" s="104" t="str">
        <f t="shared" si="52"/>
        <v>-</v>
      </c>
      <c r="AS55" s="104" t="str">
        <f t="shared" si="52"/>
        <v>-</v>
      </c>
      <c r="AT55" s="104" t="str">
        <f t="shared" si="52"/>
        <v>-</v>
      </c>
      <c r="AU55" s="100"/>
      <c r="AV55" s="104" t="str">
        <f t="shared" si="45"/>
        <v>-</v>
      </c>
      <c r="AW55" s="104" t="str">
        <f t="shared" si="45"/>
        <v>-</v>
      </c>
      <c r="AX55" s="104" t="str">
        <f t="shared" si="45"/>
        <v>-</v>
      </c>
      <c r="AY55" s="104" t="str">
        <f t="shared" si="45"/>
        <v>-</v>
      </c>
      <c r="AZ55" s="104" t="str">
        <f t="shared" si="45"/>
        <v>-</v>
      </c>
      <c r="BA55" s="104" t="str">
        <f t="shared" si="45"/>
        <v>-</v>
      </c>
      <c r="BB55" s="104" t="str">
        <f t="shared" si="45"/>
        <v>-</v>
      </c>
      <c r="BC55" s="104" t="str">
        <f t="shared" si="45"/>
        <v>-</v>
      </c>
      <c r="BD55" s="155"/>
    </row>
    <row r="56" spans="1:56" s="79" customFormat="1" ht="30" x14ac:dyDescent="0.35">
      <c r="A56" s="80" t="s">
        <v>154</v>
      </c>
      <c r="B56" s="81" t="s">
        <v>155</v>
      </c>
      <c r="C56" s="82" t="s">
        <v>156</v>
      </c>
      <c r="D56" s="82" t="s">
        <v>31</v>
      </c>
      <c r="E56" s="83">
        <f t="shared" ref="E56:K56" si="62">E53-E55</f>
        <v>0</v>
      </c>
      <c r="F56" s="83">
        <f t="shared" si="62"/>
        <v>0</v>
      </c>
      <c r="G56" s="83">
        <f t="shared" si="62"/>
        <v>0</v>
      </c>
      <c r="H56" s="83">
        <f t="shared" si="62"/>
        <v>0</v>
      </c>
      <c r="I56" s="83">
        <f t="shared" si="62"/>
        <v>0</v>
      </c>
      <c r="J56" s="83">
        <f t="shared" si="62"/>
        <v>0</v>
      </c>
      <c r="K56" s="83">
        <f t="shared" si="62"/>
        <v>0</v>
      </c>
      <c r="L56" s="83">
        <f>SUM(E56:K56)</f>
        <v>0</v>
      </c>
      <c r="M56" s="100"/>
      <c r="N56" s="81" t="s">
        <v>186</v>
      </c>
      <c r="O56" s="82" t="s">
        <v>187</v>
      </c>
      <c r="P56" s="83" t="e">
        <f>P54-P50</f>
        <v>#DIV/0!</v>
      </c>
      <c r="Q56" s="83" t="e">
        <f t="shared" ref="Q56:V56" si="63">Q54-Q50</f>
        <v>#DIV/0!</v>
      </c>
      <c r="R56" s="83" t="e">
        <f t="shared" si="63"/>
        <v>#DIV/0!</v>
      </c>
      <c r="S56" s="83" t="e">
        <f t="shared" si="63"/>
        <v>#DIV/0!</v>
      </c>
      <c r="T56" s="83" t="e">
        <f t="shared" si="63"/>
        <v>#DIV/0!</v>
      </c>
      <c r="U56" s="83" t="e">
        <f t="shared" si="63"/>
        <v>#DIV/0!</v>
      </c>
      <c r="V56" s="83" t="e">
        <f t="shared" si="63"/>
        <v>#DIV/0!</v>
      </c>
      <c r="W56" s="83" t="e">
        <f>SUM(P56:V56)</f>
        <v>#DIV/0!</v>
      </c>
      <c r="X56" s="100"/>
      <c r="Y56" s="81" t="s">
        <v>155</v>
      </c>
      <c r="Z56" s="82" t="s">
        <v>156</v>
      </c>
      <c r="AA56" s="83" t="e">
        <f>AA53-AA55</f>
        <v>#DIV/0!</v>
      </c>
      <c r="AB56" s="83" t="e">
        <f t="shared" ref="AB56:AG56" si="64">AB53-AB55</f>
        <v>#DIV/0!</v>
      </c>
      <c r="AC56" s="83" t="e">
        <f t="shared" si="64"/>
        <v>#DIV/0!</v>
      </c>
      <c r="AD56" s="83" t="e">
        <f t="shared" si="64"/>
        <v>#DIV/0!</v>
      </c>
      <c r="AE56" s="83" t="e">
        <f t="shared" si="64"/>
        <v>#DIV/0!</v>
      </c>
      <c r="AF56" s="83" t="e">
        <f t="shared" si="64"/>
        <v>#DIV/0!</v>
      </c>
      <c r="AG56" s="83" t="e">
        <f t="shared" si="64"/>
        <v>#DIV/0!</v>
      </c>
      <c r="AH56" s="83" t="e">
        <f>SUM(AA56:AG56)</f>
        <v>#DIV/0!</v>
      </c>
      <c r="AI56" s="100"/>
      <c r="AJ56" s="80" t="s">
        <v>154</v>
      </c>
      <c r="AK56" s="81" t="s">
        <v>155</v>
      </c>
      <c r="AL56" s="82" t="s">
        <v>156</v>
      </c>
      <c r="AM56" s="157" t="str">
        <f>IFERROR(AA56/E56-1,"-")</f>
        <v>-</v>
      </c>
      <c r="AN56" s="157" t="str">
        <f t="shared" si="52"/>
        <v>-</v>
      </c>
      <c r="AO56" s="157" t="str">
        <f t="shared" si="52"/>
        <v>-</v>
      </c>
      <c r="AP56" s="157" t="str">
        <f t="shared" si="52"/>
        <v>-</v>
      </c>
      <c r="AQ56" s="157" t="str">
        <f t="shared" si="52"/>
        <v>-</v>
      </c>
      <c r="AR56" s="157" t="str">
        <f t="shared" si="52"/>
        <v>-</v>
      </c>
      <c r="AS56" s="157" t="str">
        <f t="shared" si="52"/>
        <v>-</v>
      </c>
      <c r="AT56" s="157" t="str">
        <f t="shared" si="52"/>
        <v>-</v>
      </c>
      <c r="AU56" s="100"/>
      <c r="AV56" s="157" t="str">
        <f t="shared" si="45"/>
        <v>-</v>
      </c>
      <c r="AW56" s="157" t="str">
        <f t="shared" si="45"/>
        <v>-</v>
      </c>
      <c r="AX56" s="157" t="str">
        <f t="shared" si="45"/>
        <v>-</v>
      </c>
      <c r="AY56" s="157" t="str">
        <f t="shared" si="45"/>
        <v>-</v>
      </c>
      <c r="AZ56" s="157" t="str">
        <f t="shared" si="45"/>
        <v>-</v>
      </c>
      <c r="BA56" s="157" t="str">
        <f t="shared" si="45"/>
        <v>-</v>
      </c>
      <c r="BB56" s="157" t="str">
        <f t="shared" si="45"/>
        <v>-</v>
      </c>
      <c r="BC56" s="157" t="str">
        <f t="shared" si="45"/>
        <v>-</v>
      </c>
      <c r="BD56" s="155"/>
    </row>
    <row r="57" spans="1:56" ht="30" x14ac:dyDescent="0.35">
      <c r="A57" s="59" t="s">
        <v>157</v>
      </c>
      <c r="B57" s="60" t="s">
        <v>158</v>
      </c>
      <c r="C57" s="61" t="s">
        <v>159</v>
      </c>
      <c r="D57" s="61" t="s">
        <v>31</v>
      </c>
      <c r="E57" s="62">
        <f t="shared" ref="E57:K57" si="65">E54-E55</f>
        <v>0</v>
      </c>
      <c r="F57" s="62">
        <f t="shared" si="65"/>
        <v>0</v>
      </c>
      <c r="G57" s="62">
        <f t="shared" si="65"/>
        <v>0</v>
      </c>
      <c r="H57" s="62">
        <f t="shared" si="65"/>
        <v>0</v>
      </c>
      <c r="I57" s="62">
        <f t="shared" si="65"/>
        <v>0</v>
      </c>
      <c r="J57" s="62">
        <f t="shared" si="65"/>
        <v>0</v>
      </c>
      <c r="K57" s="62">
        <f t="shared" si="65"/>
        <v>0</v>
      </c>
      <c r="L57" s="62">
        <f>SUM(E57:K57)</f>
        <v>0</v>
      </c>
      <c r="M57" s="100"/>
      <c r="N57" s="60" t="s">
        <v>190</v>
      </c>
      <c r="O57" s="61" t="s">
        <v>159</v>
      </c>
      <c r="P57" s="62">
        <f>P50</f>
        <v>0</v>
      </c>
      <c r="Q57" s="62">
        <f t="shared" ref="Q57:V57" si="66">Q50</f>
        <v>0</v>
      </c>
      <c r="R57" s="62">
        <f t="shared" si="66"/>
        <v>0</v>
      </c>
      <c r="S57" s="62">
        <f t="shared" si="66"/>
        <v>0</v>
      </c>
      <c r="T57" s="62">
        <f t="shared" si="66"/>
        <v>0</v>
      </c>
      <c r="U57" s="62">
        <f t="shared" si="66"/>
        <v>0</v>
      </c>
      <c r="V57" s="62">
        <f t="shared" si="66"/>
        <v>0</v>
      </c>
      <c r="W57" s="62">
        <f>SUM(P57:V57)</f>
        <v>0</v>
      </c>
      <c r="X57" s="100"/>
      <c r="Y57" s="60" t="s">
        <v>158</v>
      </c>
      <c r="Z57" s="61" t="s">
        <v>159</v>
      </c>
      <c r="AA57" s="62" t="e">
        <f>AA54-AA55</f>
        <v>#DIV/0!</v>
      </c>
      <c r="AB57" s="62" t="e">
        <f>AB54-AB55</f>
        <v>#DIV/0!</v>
      </c>
      <c r="AC57" s="62" t="e">
        <f t="shared" ref="AC57:AG57" si="67">AC54-AC55</f>
        <v>#DIV/0!</v>
      </c>
      <c r="AD57" s="62" t="e">
        <f t="shared" si="67"/>
        <v>#DIV/0!</v>
      </c>
      <c r="AE57" s="62" t="e">
        <f t="shared" si="67"/>
        <v>#DIV/0!</v>
      </c>
      <c r="AF57" s="62" t="e">
        <f t="shared" si="67"/>
        <v>#DIV/0!</v>
      </c>
      <c r="AG57" s="62" t="e">
        <f t="shared" si="67"/>
        <v>#DIV/0!</v>
      </c>
      <c r="AH57" s="62" t="e">
        <f>SUM(AA57:AG57)</f>
        <v>#DIV/0!</v>
      </c>
      <c r="AI57" s="100"/>
      <c r="AJ57" s="59" t="s">
        <v>157</v>
      </c>
      <c r="AK57" s="60" t="s">
        <v>158</v>
      </c>
      <c r="AL57" s="61" t="s">
        <v>159</v>
      </c>
      <c r="AM57" s="122" t="str">
        <f>IFERROR(AA57/E57-1,"-")</f>
        <v>-</v>
      </c>
      <c r="AN57" s="122" t="str">
        <f t="shared" si="52"/>
        <v>-</v>
      </c>
      <c r="AO57" s="122" t="str">
        <f t="shared" si="52"/>
        <v>-</v>
      </c>
      <c r="AP57" s="122" t="str">
        <f t="shared" si="52"/>
        <v>-</v>
      </c>
      <c r="AQ57" s="122" t="str">
        <f t="shared" si="52"/>
        <v>-</v>
      </c>
      <c r="AR57" s="122" t="str">
        <f t="shared" si="52"/>
        <v>-</v>
      </c>
      <c r="AS57" s="122" t="str">
        <f t="shared" si="52"/>
        <v>-</v>
      </c>
      <c r="AT57" s="122" t="str">
        <f t="shared" si="52"/>
        <v>-</v>
      </c>
      <c r="AU57" s="100"/>
      <c r="AV57" s="122" t="str">
        <f t="shared" si="45"/>
        <v>-</v>
      </c>
      <c r="AW57" s="122" t="str">
        <f t="shared" si="45"/>
        <v>-</v>
      </c>
      <c r="AX57" s="122" t="str">
        <f t="shared" si="45"/>
        <v>-</v>
      </c>
      <c r="AY57" s="122" t="str">
        <f t="shared" si="45"/>
        <v>-</v>
      </c>
      <c r="AZ57" s="122" t="str">
        <f t="shared" si="45"/>
        <v>-</v>
      </c>
      <c r="BA57" s="122" t="str">
        <f t="shared" si="45"/>
        <v>-</v>
      </c>
      <c r="BB57" s="122" t="str">
        <f t="shared" si="45"/>
        <v>-</v>
      </c>
      <c r="BC57" s="122" t="str">
        <f t="shared" si="45"/>
        <v>-</v>
      </c>
    </row>
    <row r="58" spans="1:56" ht="30" x14ac:dyDescent="0.35">
      <c r="A58" s="59" t="s">
        <v>160</v>
      </c>
      <c r="B58" s="84" t="s">
        <v>161</v>
      </c>
      <c r="C58" s="61" t="s">
        <v>162</v>
      </c>
      <c r="D58" s="61" t="s">
        <v>163</v>
      </c>
      <c r="E58" s="85" t="e">
        <f t="shared" ref="E58:K58" si="68">IF(E57/E6&lt;=0,0,E57/E6)</f>
        <v>#DIV/0!</v>
      </c>
      <c r="F58" s="85" t="e">
        <f t="shared" si="68"/>
        <v>#DIV/0!</v>
      </c>
      <c r="G58" s="85" t="e">
        <f t="shared" si="68"/>
        <v>#DIV/0!</v>
      </c>
      <c r="H58" s="85" t="e">
        <f t="shared" si="68"/>
        <v>#DIV/0!</v>
      </c>
      <c r="I58" s="85" t="e">
        <f t="shared" si="68"/>
        <v>#DIV/0!</v>
      </c>
      <c r="J58" s="85" t="e">
        <f t="shared" si="68"/>
        <v>#DIV/0!</v>
      </c>
      <c r="K58" s="85" t="e">
        <f t="shared" si="68"/>
        <v>#DIV/0!</v>
      </c>
      <c r="M58" s="100"/>
      <c r="N58" s="84" t="s">
        <v>191</v>
      </c>
      <c r="O58" s="61" t="s">
        <v>162</v>
      </c>
      <c r="P58" s="85" t="e">
        <f t="shared" ref="P58:V58" si="69">IF(P57/P6&lt;=0,0,P57/P6)</f>
        <v>#DIV/0!</v>
      </c>
      <c r="Q58" s="85" t="e">
        <f t="shared" si="69"/>
        <v>#DIV/0!</v>
      </c>
      <c r="R58" s="85" t="e">
        <f t="shared" si="69"/>
        <v>#DIV/0!</v>
      </c>
      <c r="S58" s="85" t="e">
        <f t="shared" si="69"/>
        <v>#DIV/0!</v>
      </c>
      <c r="T58" s="85" t="e">
        <f t="shared" si="69"/>
        <v>#DIV/0!</v>
      </c>
      <c r="U58" s="85" t="e">
        <f t="shared" si="69"/>
        <v>#DIV/0!</v>
      </c>
      <c r="V58" s="85" t="e">
        <f t="shared" si="69"/>
        <v>#DIV/0!</v>
      </c>
      <c r="Y58" s="84" t="s">
        <v>161</v>
      </c>
      <c r="Z58" s="61" t="s">
        <v>162</v>
      </c>
      <c r="AA58" s="85" t="e">
        <f t="shared" ref="AA58:AG58" si="70">IF(AA57/AA6&lt;=0,0,AA57/AA6)</f>
        <v>#DIV/0!</v>
      </c>
      <c r="AB58" s="85" t="e">
        <f t="shared" si="70"/>
        <v>#DIV/0!</v>
      </c>
      <c r="AC58" s="85" t="e">
        <f t="shared" si="70"/>
        <v>#DIV/0!</v>
      </c>
      <c r="AD58" s="85" t="e">
        <f t="shared" si="70"/>
        <v>#DIV/0!</v>
      </c>
      <c r="AE58" s="85" t="e">
        <f t="shared" si="70"/>
        <v>#DIV/0!</v>
      </c>
      <c r="AF58" s="85" t="e">
        <f t="shared" si="70"/>
        <v>#DIV/0!</v>
      </c>
      <c r="AG58" s="85" t="e">
        <f t="shared" si="70"/>
        <v>#DIV/0!</v>
      </c>
      <c r="AI58" s="100"/>
      <c r="AJ58" s="59" t="s">
        <v>160</v>
      </c>
      <c r="AK58" s="84" t="s">
        <v>161</v>
      </c>
      <c r="AL58" s="61" t="s">
        <v>162</v>
      </c>
      <c r="AM58" s="122" t="str">
        <f>IFERROR(AA58/E58-1,"-")</f>
        <v>-</v>
      </c>
      <c r="AN58" s="122" t="str">
        <f t="shared" si="52"/>
        <v>-</v>
      </c>
      <c r="AO58" s="122" t="str">
        <f t="shared" si="52"/>
        <v>-</v>
      </c>
      <c r="AP58" s="122" t="str">
        <f t="shared" si="52"/>
        <v>-</v>
      </c>
      <c r="AQ58" s="122" t="str">
        <f t="shared" si="52"/>
        <v>-</v>
      </c>
      <c r="AR58" s="122" t="str">
        <f t="shared" si="52"/>
        <v>-</v>
      </c>
      <c r="AS58" s="122" t="str">
        <f t="shared" si="52"/>
        <v>-</v>
      </c>
      <c r="AT58" s="158"/>
      <c r="AU58" s="100"/>
      <c r="AV58" s="122" t="str">
        <f t="shared" si="45"/>
        <v>-</v>
      </c>
      <c r="AW58" s="122" t="str">
        <f t="shared" si="45"/>
        <v>-</v>
      </c>
      <c r="AX58" s="122" t="str">
        <f t="shared" si="45"/>
        <v>-</v>
      </c>
      <c r="AY58" s="122" t="str">
        <f t="shared" si="45"/>
        <v>-</v>
      </c>
      <c r="AZ58" s="122" t="str">
        <f t="shared" si="45"/>
        <v>-</v>
      </c>
      <c r="BA58" s="122" t="str">
        <f t="shared" si="45"/>
        <v>-</v>
      </c>
      <c r="BB58" s="122" t="str">
        <f t="shared" si="45"/>
        <v>-</v>
      </c>
      <c r="BC58" s="158"/>
    </row>
    <row r="59" spans="1:56" ht="60" customHeight="1" x14ac:dyDescent="0.35">
      <c r="A59" s="216" t="s">
        <v>164</v>
      </c>
      <c r="B59" s="216"/>
      <c r="C59" s="216"/>
      <c r="E59" s="87"/>
      <c r="F59" s="87"/>
      <c r="G59" s="87"/>
      <c r="H59" s="87"/>
      <c r="I59" s="87"/>
      <c r="J59" s="87"/>
      <c r="K59" s="87"/>
      <c r="M59" s="100"/>
      <c r="N59" s="143" t="s">
        <v>192</v>
      </c>
      <c r="P59" s="144"/>
      <c r="Q59" s="144"/>
      <c r="R59" s="144"/>
      <c r="S59" s="144"/>
      <c r="T59" s="144"/>
      <c r="U59" s="144"/>
      <c r="V59" s="144"/>
      <c r="Y59" s="216"/>
      <c r="Z59" s="216"/>
      <c r="AA59" s="144" t="e">
        <f>AA57/AA6</f>
        <v>#DIV/0!</v>
      </c>
      <c r="AB59" s="144" t="e">
        <f t="shared" ref="AB59:AG59" si="71">AB57/AB6</f>
        <v>#DIV/0!</v>
      </c>
      <c r="AC59" s="144" t="e">
        <f t="shared" si="71"/>
        <v>#DIV/0!</v>
      </c>
      <c r="AD59" s="144" t="e">
        <f t="shared" si="71"/>
        <v>#DIV/0!</v>
      </c>
      <c r="AE59" s="144" t="e">
        <f t="shared" si="71"/>
        <v>#DIV/0!</v>
      </c>
      <c r="AF59" s="144" t="e">
        <f t="shared" si="71"/>
        <v>#DIV/0!</v>
      </c>
      <c r="AG59" s="144" t="e">
        <f t="shared" si="71"/>
        <v>#DIV/0!</v>
      </c>
      <c r="AI59" s="100"/>
      <c r="AM59" s="158"/>
      <c r="AN59" s="158"/>
      <c r="AO59" s="158"/>
      <c r="AP59" s="158"/>
      <c r="AQ59" s="158"/>
      <c r="AR59" s="158"/>
      <c r="AS59" s="158"/>
      <c r="AT59" s="158"/>
      <c r="AU59" s="100"/>
      <c r="AV59" s="158"/>
      <c r="AW59" s="158"/>
      <c r="AX59" s="158"/>
      <c r="AY59" s="158"/>
      <c r="AZ59" s="158"/>
      <c r="BA59" s="158"/>
      <c r="BB59" s="158"/>
      <c r="BC59" s="158"/>
    </row>
    <row r="60" spans="1:56" x14ac:dyDescent="0.35">
      <c r="A60" s="88" t="s">
        <v>165</v>
      </c>
      <c r="B60" s="89"/>
      <c r="M60" s="100"/>
      <c r="N60" s="89" t="s">
        <v>193</v>
      </c>
      <c r="Y60" s="1"/>
      <c r="Z60" s="1"/>
      <c r="AG60" s="159"/>
      <c r="AH60" s="142"/>
      <c r="AI60" s="100"/>
      <c r="AK60" s="89"/>
      <c r="AU60" s="100"/>
    </row>
    <row r="61" spans="1:56" ht="104.25" customHeight="1" x14ac:dyDescent="0.35">
      <c r="B61" s="90"/>
      <c r="N61" s="90"/>
      <c r="Y61" s="216" t="s">
        <v>164</v>
      </c>
      <c r="Z61" s="216"/>
      <c r="AA61" s="216"/>
      <c r="AB61" s="93"/>
      <c r="AH61" s="160"/>
      <c r="AK61" s="148"/>
      <c r="AM61" s="93"/>
      <c r="AN61" s="93"/>
      <c r="AU61" s="100"/>
      <c r="AV61" s="93"/>
      <c r="AW61" s="93"/>
    </row>
    <row r="62" spans="1:56" ht="15.75" customHeight="1" x14ac:dyDescent="0.35">
      <c r="B62" s="92"/>
      <c r="E62" s="93"/>
      <c r="F62" s="93"/>
      <c r="N62" s="92"/>
      <c r="P62" s="149"/>
      <c r="Q62" s="149"/>
      <c r="R62" s="149"/>
      <c r="S62" s="149"/>
      <c r="T62" s="149"/>
      <c r="U62" s="149"/>
      <c r="V62" s="149"/>
      <c r="Y62" s="88" t="s">
        <v>165</v>
      </c>
      <c r="Z62" s="1"/>
      <c r="AB62" s="93"/>
      <c r="AM62" s="93"/>
      <c r="AN62" s="93"/>
      <c r="AV62" s="93"/>
      <c r="AW62" s="93"/>
    </row>
    <row r="63" spans="1:56" ht="16.5" customHeight="1" x14ac:dyDescent="0.35">
      <c r="B63" s="92"/>
      <c r="E63" s="93"/>
      <c r="F63" s="93"/>
      <c r="N63" s="92"/>
      <c r="P63" s="149"/>
      <c r="Q63" s="149"/>
      <c r="R63" s="149"/>
      <c r="S63" s="149"/>
      <c r="T63" s="149"/>
      <c r="U63" s="149"/>
      <c r="V63" s="149"/>
      <c r="Y63" s="1"/>
      <c r="Z63" s="1"/>
    </row>
    <row r="64" spans="1:56" x14ac:dyDescent="0.35">
      <c r="B64" s="92"/>
      <c r="E64" s="93"/>
      <c r="F64" s="93"/>
      <c r="M64" s="137"/>
      <c r="N64" s="92"/>
      <c r="P64" s="149"/>
      <c r="Q64" s="149"/>
      <c r="R64" s="149"/>
      <c r="S64" s="149"/>
      <c r="T64" s="149"/>
      <c r="U64" s="149"/>
      <c r="V64" s="149"/>
      <c r="X64" s="137"/>
      <c r="Y64" s="1"/>
      <c r="Z64" s="1"/>
      <c r="AI64" s="137"/>
      <c r="AU64" s="137"/>
    </row>
    <row r="65" spans="1:26" x14ac:dyDescent="0.35">
      <c r="B65" s="92"/>
      <c r="E65" s="93"/>
      <c r="F65" s="93"/>
      <c r="Y65" s="1"/>
      <c r="Z65" s="1"/>
    </row>
    <row r="66" spans="1:26" x14ac:dyDescent="0.35">
      <c r="B66" s="92"/>
      <c r="E66" s="93"/>
      <c r="F66" s="93"/>
      <c r="Y66" s="1"/>
      <c r="Z66" s="1"/>
    </row>
    <row r="67" spans="1:26" x14ac:dyDescent="0.35">
      <c r="A67" s="92"/>
      <c r="B67" s="92"/>
      <c r="E67" s="93"/>
      <c r="F67" s="93"/>
      <c r="Y67" s="1"/>
      <c r="Z67" s="1"/>
    </row>
    <row r="68" spans="1:26" x14ac:dyDescent="0.35">
      <c r="B68" s="92"/>
      <c r="E68" s="93"/>
      <c r="F68" s="93"/>
      <c r="Y68" s="1"/>
      <c r="Z68" s="1"/>
    </row>
    <row r="69" spans="1:26" x14ac:dyDescent="0.35">
      <c r="B69" s="92"/>
      <c r="E69" s="93"/>
      <c r="F69" s="93"/>
      <c r="Y69" s="1"/>
      <c r="Z69" s="1"/>
    </row>
    <row r="70" spans="1:26" x14ac:dyDescent="0.35">
      <c r="D70" s="1"/>
      <c r="Y70" s="1"/>
      <c r="Z70" s="1"/>
    </row>
    <row r="71" spans="1:26" x14ac:dyDescent="0.35">
      <c r="Y71" s="1"/>
      <c r="Z71" s="1"/>
    </row>
    <row r="72" spans="1:26" x14ac:dyDescent="0.35">
      <c r="Y72" s="1"/>
      <c r="Z72" s="1"/>
    </row>
    <row r="73" spans="1:26" x14ac:dyDescent="0.35">
      <c r="Y73" s="1"/>
      <c r="Z73" s="1"/>
    </row>
    <row r="74" spans="1:26" x14ac:dyDescent="0.35">
      <c r="Y74" s="1"/>
      <c r="Z74" s="1"/>
    </row>
    <row r="75" spans="1:26" x14ac:dyDescent="0.35">
      <c r="Y75" s="1"/>
      <c r="Z75" s="1"/>
    </row>
    <row r="76" spans="1:26" x14ac:dyDescent="0.35">
      <c r="Y76" s="1"/>
      <c r="Z76" s="1"/>
    </row>
    <row r="77" spans="1:26" x14ac:dyDescent="0.35">
      <c r="Y77" s="1"/>
      <c r="Z77" s="1"/>
    </row>
    <row r="78" spans="1:26" x14ac:dyDescent="0.35">
      <c r="Y78" s="1"/>
      <c r="Z78" s="1"/>
    </row>
    <row r="79" spans="1:26" x14ac:dyDescent="0.35">
      <c r="Y79" s="1"/>
      <c r="Z79" s="1"/>
    </row>
    <row r="80" spans="1:26" x14ac:dyDescent="0.35">
      <c r="Y80" s="1"/>
      <c r="Z80" s="1"/>
    </row>
    <row r="81" spans="25:26" x14ac:dyDescent="0.35">
      <c r="Y81" s="1"/>
      <c r="Z81" s="1"/>
    </row>
    <row r="82" spans="25:26" x14ac:dyDescent="0.35">
      <c r="Y82" s="1"/>
      <c r="Z82" s="1"/>
    </row>
    <row r="83" spans="25:26" x14ac:dyDescent="0.35">
      <c r="Y83" s="1"/>
      <c r="Z83" s="1"/>
    </row>
    <row r="84" spans="25:26" x14ac:dyDescent="0.35">
      <c r="Y84" s="1"/>
      <c r="Z84" s="1"/>
    </row>
    <row r="85" spans="25:26" x14ac:dyDescent="0.35">
      <c r="Y85" s="1"/>
      <c r="Z85" s="1"/>
    </row>
    <row r="86" spans="25:26" x14ac:dyDescent="0.35">
      <c r="Y86" s="1"/>
      <c r="Z86" s="1"/>
    </row>
    <row r="87" spans="25:26" x14ac:dyDescent="0.35">
      <c r="Y87" s="1"/>
      <c r="Z87" s="1"/>
    </row>
    <row r="88" spans="25:26" x14ac:dyDescent="0.35">
      <c r="Y88" s="1"/>
      <c r="Z88" s="1"/>
    </row>
    <row r="89" spans="25:26" x14ac:dyDescent="0.35">
      <c r="Y89" s="1"/>
      <c r="Z89" s="1"/>
    </row>
    <row r="90" spans="25:26" x14ac:dyDescent="0.35">
      <c r="Y90" s="1"/>
      <c r="Z90" s="1"/>
    </row>
    <row r="91" spans="25:26" x14ac:dyDescent="0.35">
      <c r="Y91" s="1"/>
      <c r="Z91" s="1"/>
    </row>
    <row r="92" spans="25:26" x14ac:dyDescent="0.35">
      <c r="Y92" s="1"/>
      <c r="Z92" s="1"/>
    </row>
    <row r="93" spans="25:26" x14ac:dyDescent="0.35">
      <c r="Y93" s="1"/>
      <c r="Z93" s="1"/>
    </row>
    <row r="94" spans="25:26" x14ac:dyDescent="0.35">
      <c r="Y94" s="1"/>
      <c r="Z94" s="1"/>
    </row>
    <row r="95" spans="25:26" x14ac:dyDescent="0.35">
      <c r="Y95" s="1"/>
      <c r="Z95" s="1"/>
    </row>
    <row r="96" spans="25:26" x14ac:dyDescent="0.35">
      <c r="Y96" s="1"/>
      <c r="Z96" s="1"/>
    </row>
    <row r="97" spans="25:26" x14ac:dyDescent="0.35">
      <c r="Y97" s="1"/>
      <c r="Z97" s="1"/>
    </row>
    <row r="98" spans="25:26" x14ac:dyDescent="0.35">
      <c r="Y98" s="1"/>
      <c r="Z98" s="1"/>
    </row>
    <row r="99" spans="25:26" x14ac:dyDescent="0.35">
      <c r="Y99" s="1"/>
      <c r="Z99" s="1"/>
    </row>
    <row r="100" spans="25:26" x14ac:dyDescent="0.35">
      <c r="Y100" s="1"/>
      <c r="Z100" s="1"/>
    </row>
    <row r="101" spans="25:26" x14ac:dyDescent="0.35">
      <c r="Y101" s="1"/>
      <c r="Z101" s="1"/>
    </row>
    <row r="102" spans="25:26" x14ac:dyDescent="0.35">
      <c r="Y102" s="1"/>
      <c r="Z102" s="1"/>
    </row>
    <row r="103" spans="25:26" x14ac:dyDescent="0.35">
      <c r="Y103" s="1"/>
      <c r="Z103" s="1"/>
    </row>
    <row r="104" spans="25:26" x14ac:dyDescent="0.35">
      <c r="Y104" s="1"/>
      <c r="Z104" s="1"/>
    </row>
    <row r="105" spans="25:26" x14ac:dyDescent="0.35">
      <c r="Y105" s="1"/>
      <c r="Z105" s="1"/>
    </row>
    <row r="106" spans="25:26" x14ac:dyDescent="0.35">
      <c r="Y106" s="1"/>
      <c r="Z106" s="1"/>
    </row>
    <row r="107" spans="25:26" x14ac:dyDescent="0.35">
      <c r="Y107" s="1"/>
      <c r="Z107" s="1"/>
    </row>
    <row r="108" spans="25:26" x14ac:dyDescent="0.35">
      <c r="Y108" s="1"/>
      <c r="Z108" s="1"/>
    </row>
    <row r="109" spans="25:26" x14ac:dyDescent="0.35">
      <c r="Y109" s="1"/>
      <c r="Z109" s="1"/>
    </row>
    <row r="110" spans="25:26" x14ac:dyDescent="0.35">
      <c r="Y110" s="1"/>
      <c r="Z110" s="1"/>
    </row>
    <row r="111" spans="25:26" x14ac:dyDescent="0.35">
      <c r="Y111" s="1"/>
      <c r="Z111" s="1"/>
    </row>
    <row r="112" spans="25:26" x14ac:dyDescent="0.35">
      <c r="Y112" s="1"/>
      <c r="Z112" s="1"/>
    </row>
    <row r="113" spans="25:26" x14ac:dyDescent="0.35">
      <c r="Y113" s="1"/>
      <c r="Z113" s="1"/>
    </row>
    <row r="114" spans="25:26" x14ac:dyDescent="0.35">
      <c r="Y114" s="1"/>
      <c r="Z114" s="1"/>
    </row>
    <row r="115" spans="25:26" x14ac:dyDescent="0.35">
      <c r="Y115" s="1"/>
      <c r="Z115" s="1"/>
    </row>
    <row r="116" spans="25:26" x14ac:dyDescent="0.35">
      <c r="Y116" s="1"/>
      <c r="Z116" s="1"/>
    </row>
    <row r="117" spans="25:26" x14ac:dyDescent="0.35">
      <c r="Y117" s="1"/>
      <c r="Z117" s="1"/>
    </row>
    <row r="118" spans="25:26" x14ac:dyDescent="0.35">
      <c r="Y118" s="1"/>
      <c r="Z118" s="1"/>
    </row>
    <row r="119" spans="25:26" x14ac:dyDescent="0.35">
      <c r="Y119" s="1"/>
      <c r="Z119" s="1"/>
    </row>
    <row r="120" spans="25:26" x14ac:dyDescent="0.35">
      <c r="Y120" s="1"/>
      <c r="Z120" s="1"/>
    </row>
    <row r="121" spans="25:26" x14ac:dyDescent="0.35">
      <c r="Y121" s="1"/>
      <c r="Z121" s="1"/>
    </row>
    <row r="122" spans="25:26" x14ac:dyDescent="0.35">
      <c r="Y122" s="1"/>
      <c r="Z122" s="1"/>
    </row>
    <row r="123" spans="25:26" x14ac:dyDescent="0.35">
      <c r="Y123" s="1"/>
      <c r="Z123" s="1"/>
    </row>
    <row r="124" spans="25:26" x14ac:dyDescent="0.35">
      <c r="Y124" s="1"/>
      <c r="Z124" s="1"/>
    </row>
    <row r="125" spans="25:26" x14ac:dyDescent="0.35">
      <c r="Y125" s="1"/>
      <c r="Z125" s="1"/>
    </row>
    <row r="126" spans="25:26" x14ac:dyDescent="0.35">
      <c r="Y126" s="1"/>
      <c r="Z126" s="1"/>
    </row>
    <row r="127" spans="25:26" x14ac:dyDescent="0.35">
      <c r="Y127" s="1"/>
      <c r="Z127" s="1"/>
    </row>
    <row r="128" spans="25:26" x14ac:dyDescent="0.35">
      <c r="Y128" s="1"/>
      <c r="Z128" s="1"/>
    </row>
    <row r="129" spans="25:26" x14ac:dyDescent="0.35">
      <c r="Y129" s="1"/>
      <c r="Z129" s="1"/>
    </row>
    <row r="130" spans="25:26" x14ac:dyDescent="0.35">
      <c r="Y130" s="1"/>
      <c r="Z130" s="1"/>
    </row>
    <row r="131" spans="25:26" x14ac:dyDescent="0.35">
      <c r="Y131" s="1"/>
      <c r="Z131" s="1"/>
    </row>
    <row r="132" spans="25:26" x14ac:dyDescent="0.35">
      <c r="Y132" s="1"/>
      <c r="Z132" s="1"/>
    </row>
    <row r="133" spans="25:26" x14ac:dyDescent="0.35">
      <c r="Y133" s="1"/>
      <c r="Z133" s="1"/>
    </row>
    <row r="134" spans="25:26" x14ac:dyDescent="0.35">
      <c r="Y134" s="1"/>
      <c r="Z134" s="1"/>
    </row>
    <row r="135" spans="25:26" x14ac:dyDescent="0.35">
      <c r="Y135" s="1"/>
      <c r="Z135" s="1"/>
    </row>
    <row r="136" spans="25:26" x14ac:dyDescent="0.35">
      <c r="Y136" s="1"/>
      <c r="Z136" s="1"/>
    </row>
    <row r="137" spans="25:26" x14ac:dyDescent="0.35">
      <c r="Y137" s="1"/>
      <c r="Z137" s="1"/>
    </row>
    <row r="138" spans="25:26" x14ac:dyDescent="0.35">
      <c r="Y138" s="1"/>
      <c r="Z138" s="1"/>
    </row>
    <row r="139" spans="25:26" x14ac:dyDescent="0.35">
      <c r="Y139" s="1"/>
      <c r="Z139" s="1"/>
    </row>
    <row r="140" spans="25:26" x14ac:dyDescent="0.35">
      <c r="Y140" s="1"/>
      <c r="Z140" s="1"/>
    </row>
    <row r="141" spans="25:26" x14ac:dyDescent="0.35">
      <c r="Y141" s="1"/>
      <c r="Z141" s="1"/>
    </row>
    <row r="142" spans="25:26" x14ac:dyDescent="0.35">
      <c r="Y142" s="1"/>
      <c r="Z142" s="1"/>
    </row>
    <row r="143" spans="25:26" x14ac:dyDescent="0.35">
      <c r="Y143" s="1"/>
      <c r="Z143" s="1"/>
    </row>
    <row r="144" spans="25:26" x14ac:dyDescent="0.35">
      <c r="Y144" s="1"/>
      <c r="Z144" s="1"/>
    </row>
    <row r="145" spans="25:26" x14ac:dyDescent="0.35">
      <c r="Y145" s="1"/>
      <c r="Z145" s="1"/>
    </row>
    <row r="146" spans="25:26" x14ac:dyDescent="0.35">
      <c r="Y146" s="1"/>
      <c r="Z146" s="1"/>
    </row>
    <row r="147" spans="25:26" x14ac:dyDescent="0.35">
      <c r="Y147" s="1"/>
      <c r="Z147" s="1"/>
    </row>
    <row r="148" spans="25:26" x14ac:dyDescent="0.35">
      <c r="Y148" s="1"/>
      <c r="Z148" s="1"/>
    </row>
    <row r="149" spans="25:26" x14ac:dyDescent="0.35">
      <c r="Y149" s="1"/>
      <c r="Z149" s="1"/>
    </row>
    <row r="150" spans="25:26" x14ac:dyDescent="0.35">
      <c r="Y150" s="1"/>
      <c r="Z150" s="1"/>
    </row>
    <row r="151" spans="25:26" x14ac:dyDescent="0.35">
      <c r="Y151" s="1"/>
      <c r="Z151" s="1"/>
    </row>
    <row r="152" spans="25:26" x14ac:dyDescent="0.35">
      <c r="Y152" s="1"/>
      <c r="Z152" s="1"/>
    </row>
    <row r="153" spans="25:26" x14ac:dyDescent="0.35">
      <c r="Y153" s="1"/>
      <c r="Z153" s="1"/>
    </row>
    <row r="154" spans="25:26" x14ac:dyDescent="0.35">
      <c r="Y154" s="1"/>
      <c r="Z154" s="1"/>
    </row>
    <row r="155" spans="25:26" x14ac:dyDescent="0.35">
      <c r="Y155" s="1"/>
      <c r="Z155" s="1"/>
    </row>
    <row r="156" spans="25:26" x14ac:dyDescent="0.35">
      <c r="Y156" s="1"/>
      <c r="Z156" s="1"/>
    </row>
    <row r="157" spans="25:26" x14ac:dyDescent="0.35">
      <c r="Y157" s="1"/>
      <c r="Z157" s="1"/>
    </row>
    <row r="158" spans="25:26" x14ac:dyDescent="0.35">
      <c r="Y158" s="1"/>
      <c r="Z158" s="1"/>
    </row>
    <row r="159" spans="25:26" x14ac:dyDescent="0.35">
      <c r="Y159" s="1"/>
      <c r="Z159" s="1"/>
    </row>
    <row r="160" spans="25:26" x14ac:dyDescent="0.35">
      <c r="Y160" s="1"/>
      <c r="Z160" s="1"/>
    </row>
    <row r="161" spans="25:26" x14ac:dyDescent="0.35">
      <c r="Y161" s="1"/>
      <c r="Z161" s="1"/>
    </row>
    <row r="162" spans="25:26" x14ac:dyDescent="0.35">
      <c r="Y162" s="1"/>
      <c r="Z162" s="1"/>
    </row>
    <row r="163" spans="25:26" x14ac:dyDescent="0.35">
      <c r="Y163" s="1"/>
      <c r="Z163" s="1"/>
    </row>
    <row r="164" spans="25:26" x14ac:dyDescent="0.35">
      <c r="Y164" s="1"/>
      <c r="Z164" s="1"/>
    </row>
    <row r="165" spans="25:26" x14ac:dyDescent="0.35">
      <c r="Y165" s="1"/>
      <c r="Z165" s="1"/>
    </row>
    <row r="166" spans="25:26" x14ac:dyDescent="0.35">
      <c r="Y166" s="1"/>
      <c r="Z166" s="1"/>
    </row>
    <row r="167" spans="25:26" x14ac:dyDescent="0.35">
      <c r="Y167" s="1"/>
      <c r="Z167" s="1"/>
    </row>
    <row r="168" spans="25:26" x14ac:dyDescent="0.35">
      <c r="Y168" s="1"/>
      <c r="Z168" s="1"/>
    </row>
    <row r="169" spans="25:26" x14ac:dyDescent="0.35">
      <c r="Y169" s="1"/>
      <c r="Z169" s="1"/>
    </row>
    <row r="170" spans="25:26" x14ac:dyDescent="0.35">
      <c r="Y170" s="1"/>
      <c r="Z170" s="1"/>
    </row>
    <row r="171" spans="25:26" x14ac:dyDescent="0.35">
      <c r="Y171" s="1"/>
      <c r="Z171" s="1"/>
    </row>
    <row r="172" spans="25:26" x14ac:dyDescent="0.35">
      <c r="Y172" s="1"/>
      <c r="Z172" s="1"/>
    </row>
    <row r="173" spans="25:26" x14ac:dyDescent="0.35">
      <c r="Y173" s="1"/>
      <c r="Z173" s="1"/>
    </row>
    <row r="174" spans="25:26" x14ac:dyDescent="0.35">
      <c r="Y174" s="1"/>
      <c r="Z174" s="1"/>
    </row>
    <row r="175" spans="25:26" x14ac:dyDescent="0.35">
      <c r="Y175" s="1"/>
      <c r="Z175" s="1"/>
    </row>
    <row r="176" spans="25:26" x14ac:dyDescent="0.35">
      <c r="Y176" s="1"/>
      <c r="Z176" s="1"/>
    </row>
    <row r="177" spans="25:26" x14ac:dyDescent="0.35">
      <c r="Y177" s="1"/>
      <c r="Z177" s="1"/>
    </row>
    <row r="178" spans="25:26" x14ac:dyDescent="0.35">
      <c r="Y178" s="1"/>
      <c r="Z178" s="1"/>
    </row>
    <row r="179" spans="25:26" x14ac:dyDescent="0.35">
      <c r="Y179" s="1"/>
      <c r="Z179" s="1"/>
    </row>
    <row r="180" spans="25:26" x14ac:dyDescent="0.35">
      <c r="Y180" s="1"/>
      <c r="Z180" s="1"/>
    </row>
    <row r="181" spans="25:26" x14ac:dyDescent="0.35">
      <c r="Y181" s="1"/>
      <c r="Z181" s="1"/>
    </row>
    <row r="182" spans="25:26" x14ac:dyDescent="0.35">
      <c r="Y182" s="1"/>
      <c r="Z182" s="1"/>
    </row>
    <row r="183" spans="25:26" x14ac:dyDescent="0.35">
      <c r="Y183" s="1"/>
      <c r="Z183" s="1"/>
    </row>
    <row r="184" spans="25:26" x14ac:dyDescent="0.35">
      <c r="Y184" s="1"/>
      <c r="Z184" s="1"/>
    </row>
    <row r="185" spans="25:26" x14ac:dyDescent="0.35">
      <c r="Y185" s="1"/>
      <c r="Z185" s="1"/>
    </row>
    <row r="186" spans="25:26" x14ac:dyDescent="0.35">
      <c r="Y186" s="1"/>
      <c r="Z186" s="1"/>
    </row>
    <row r="187" spans="25:26" x14ac:dyDescent="0.35">
      <c r="Y187" s="1"/>
      <c r="Z187" s="1"/>
    </row>
    <row r="188" spans="25:26" x14ac:dyDescent="0.35">
      <c r="Y188" s="1"/>
      <c r="Z188" s="1"/>
    </row>
    <row r="189" spans="25:26" x14ac:dyDescent="0.35">
      <c r="Y189" s="1"/>
      <c r="Z189" s="1"/>
    </row>
    <row r="190" spans="25:26" x14ac:dyDescent="0.35">
      <c r="Y190" s="1"/>
      <c r="Z190" s="1"/>
    </row>
    <row r="191" spans="25:26" x14ac:dyDescent="0.35">
      <c r="Y191" s="1"/>
      <c r="Z191" s="1"/>
    </row>
    <row r="192" spans="25:26" x14ac:dyDescent="0.35">
      <c r="Y192" s="1"/>
      <c r="Z192" s="1"/>
    </row>
    <row r="193" spans="25:26" x14ac:dyDescent="0.35">
      <c r="Y193" s="1"/>
      <c r="Z193" s="1"/>
    </row>
    <row r="194" spans="25:26" x14ac:dyDescent="0.35">
      <c r="Y194" s="1"/>
      <c r="Z194" s="1"/>
    </row>
    <row r="195" spans="25:26" x14ac:dyDescent="0.35">
      <c r="Y195" s="1"/>
      <c r="Z195" s="1"/>
    </row>
    <row r="196" spans="25:26" x14ac:dyDescent="0.35">
      <c r="Y196" s="1"/>
      <c r="Z196" s="1"/>
    </row>
    <row r="197" spans="25:26" x14ac:dyDescent="0.35">
      <c r="Y197" s="1"/>
      <c r="Z197" s="1"/>
    </row>
    <row r="198" spans="25:26" x14ac:dyDescent="0.35">
      <c r="Y198" s="1"/>
      <c r="Z198" s="1"/>
    </row>
    <row r="199" spans="25:26" x14ac:dyDescent="0.35">
      <c r="Y199" s="1"/>
      <c r="Z199" s="1"/>
    </row>
    <row r="200" spans="25:26" x14ac:dyDescent="0.35">
      <c r="Y200" s="1"/>
      <c r="Z200" s="1"/>
    </row>
    <row r="201" spans="25:26" x14ac:dyDescent="0.35">
      <c r="Y201" s="1"/>
      <c r="Z201" s="1"/>
    </row>
    <row r="202" spans="25:26" x14ac:dyDescent="0.35">
      <c r="Y202" s="1"/>
      <c r="Z202" s="1"/>
    </row>
    <row r="203" spans="25:26" x14ac:dyDescent="0.35">
      <c r="Y203" s="1"/>
      <c r="Z203" s="1"/>
    </row>
    <row r="204" spans="25:26" x14ac:dyDescent="0.35">
      <c r="Y204" s="1"/>
      <c r="Z204" s="1"/>
    </row>
    <row r="205" spans="25:26" x14ac:dyDescent="0.35">
      <c r="Y205" s="1"/>
      <c r="Z205" s="1"/>
    </row>
    <row r="206" spans="25:26" x14ac:dyDescent="0.35">
      <c r="Y206" s="1"/>
      <c r="Z206" s="1"/>
    </row>
    <row r="207" spans="25:26" x14ac:dyDescent="0.35">
      <c r="Y207" s="1"/>
      <c r="Z207" s="1"/>
    </row>
    <row r="208" spans="25:26" x14ac:dyDescent="0.35">
      <c r="Y208" s="1"/>
      <c r="Z208" s="1"/>
    </row>
    <row r="209" spans="25:26" x14ac:dyDescent="0.35">
      <c r="Y209" s="1"/>
      <c r="Z209" s="1"/>
    </row>
    <row r="210" spans="25:26" x14ac:dyDescent="0.35">
      <c r="Y210" s="1"/>
      <c r="Z210" s="1"/>
    </row>
    <row r="211" spans="25:26" x14ac:dyDescent="0.35">
      <c r="Y211" s="1"/>
      <c r="Z211" s="1"/>
    </row>
    <row r="212" spans="25:26" x14ac:dyDescent="0.35">
      <c r="Y212" s="1"/>
      <c r="Z212" s="1"/>
    </row>
    <row r="213" spans="25:26" x14ac:dyDescent="0.35">
      <c r="Y213" s="1"/>
      <c r="Z213" s="1"/>
    </row>
    <row r="214" spans="25:26" x14ac:dyDescent="0.35">
      <c r="Y214" s="1"/>
      <c r="Z214" s="1"/>
    </row>
    <row r="215" spans="25:26" x14ac:dyDescent="0.35">
      <c r="Y215" s="1"/>
      <c r="Z215" s="1"/>
    </row>
    <row r="216" spans="25:26" x14ac:dyDescent="0.35">
      <c r="Y216" s="1"/>
      <c r="Z216" s="1"/>
    </row>
    <row r="217" spans="25:26" x14ac:dyDescent="0.35">
      <c r="Y217" s="1"/>
      <c r="Z217" s="1"/>
    </row>
    <row r="218" spans="25:26" x14ac:dyDescent="0.35">
      <c r="Y218" s="1"/>
      <c r="Z218" s="1"/>
    </row>
    <row r="219" spans="25:26" x14ac:dyDescent="0.35">
      <c r="Y219" s="1"/>
      <c r="Z219" s="1"/>
    </row>
    <row r="220" spans="25:26" x14ac:dyDescent="0.35">
      <c r="Y220" s="1"/>
      <c r="Z220" s="1"/>
    </row>
    <row r="221" spans="25:26" x14ac:dyDescent="0.35">
      <c r="Y221" s="1"/>
      <c r="Z221" s="1"/>
    </row>
    <row r="222" spans="25:26" x14ac:dyDescent="0.35">
      <c r="Y222" s="1"/>
      <c r="Z222" s="1"/>
    </row>
    <row r="223" spans="25:26" x14ac:dyDescent="0.35">
      <c r="Y223" s="1"/>
      <c r="Z223" s="1"/>
    </row>
    <row r="224" spans="25:26" x14ac:dyDescent="0.35">
      <c r="Y224" s="1"/>
      <c r="Z224" s="1"/>
    </row>
    <row r="225" spans="25:26" x14ac:dyDescent="0.35">
      <c r="Y225" s="1"/>
      <c r="Z225" s="1"/>
    </row>
    <row r="226" spans="25:26" x14ac:dyDescent="0.35">
      <c r="Y226" s="1"/>
      <c r="Z226" s="1"/>
    </row>
    <row r="227" spans="25:26" x14ac:dyDescent="0.35">
      <c r="Y227" s="1"/>
      <c r="Z227" s="1"/>
    </row>
    <row r="228" spans="25:26" x14ac:dyDescent="0.35">
      <c r="Y228" s="1"/>
      <c r="Z228" s="1"/>
    </row>
    <row r="229" spans="25:26" x14ac:dyDescent="0.35">
      <c r="Y229" s="1"/>
      <c r="Z229" s="1"/>
    </row>
    <row r="230" spans="25:26" x14ac:dyDescent="0.35">
      <c r="Y230" s="1"/>
      <c r="Z230" s="1"/>
    </row>
    <row r="231" spans="25:26" x14ac:dyDescent="0.35">
      <c r="Y231" s="1"/>
      <c r="Z231" s="1"/>
    </row>
    <row r="232" spans="25:26" x14ac:dyDescent="0.35">
      <c r="Y232" s="1"/>
      <c r="Z232" s="1"/>
    </row>
    <row r="233" spans="25:26" x14ac:dyDescent="0.35">
      <c r="Y233" s="1"/>
      <c r="Z233" s="1"/>
    </row>
    <row r="234" spans="25:26" x14ac:dyDescent="0.35">
      <c r="Y234" s="1"/>
      <c r="Z234" s="1"/>
    </row>
    <row r="235" spans="25:26" x14ac:dyDescent="0.35">
      <c r="Y235" s="1"/>
      <c r="Z235" s="1"/>
    </row>
    <row r="236" spans="25:26" x14ac:dyDescent="0.35">
      <c r="Y236" s="1"/>
      <c r="Z236" s="1"/>
    </row>
    <row r="237" spans="25:26" x14ac:dyDescent="0.35">
      <c r="Y237" s="1"/>
      <c r="Z237" s="1"/>
    </row>
    <row r="238" spans="25:26" x14ac:dyDescent="0.35">
      <c r="Y238" s="1"/>
      <c r="Z238" s="1"/>
    </row>
    <row r="239" spans="25:26" x14ac:dyDescent="0.35">
      <c r="Y239" s="1"/>
      <c r="Z239" s="1"/>
    </row>
    <row r="240" spans="25:26" x14ac:dyDescent="0.35">
      <c r="Y240" s="1"/>
      <c r="Z240" s="1"/>
    </row>
    <row r="241" spans="25:26" x14ac:dyDescent="0.35">
      <c r="Y241" s="1"/>
      <c r="Z241" s="1"/>
    </row>
    <row r="242" spans="25:26" x14ac:dyDescent="0.35">
      <c r="Y242" s="1"/>
      <c r="Z242" s="1"/>
    </row>
    <row r="243" spans="25:26" x14ac:dyDescent="0.35">
      <c r="Y243" s="1"/>
      <c r="Z243" s="1"/>
    </row>
    <row r="244" spans="25:26" x14ac:dyDescent="0.35">
      <c r="Y244" s="1"/>
      <c r="Z244" s="1"/>
    </row>
    <row r="245" spans="25:26" x14ac:dyDescent="0.35">
      <c r="Y245" s="1"/>
      <c r="Z245" s="1"/>
    </row>
    <row r="246" spans="25:26" x14ac:dyDescent="0.35">
      <c r="Y246" s="1"/>
      <c r="Z246" s="1"/>
    </row>
    <row r="247" spans="25:26" x14ac:dyDescent="0.35">
      <c r="Y247" s="1"/>
      <c r="Z247" s="1"/>
    </row>
    <row r="248" spans="25:26" x14ac:dyDescent="0.35">
      <c r="Y248" s="1"/>
      <c r="Z248" s="1"/>
    </row>
    <row r="249" spans="25:26" x14ac:dyDescent="0.35">
      <c r="Y249" s="1"/>
      <c r="Z249" s="1"/>
    </row>
    <row r="250" spans="25:26" x14ac:dyDescent="0.35">
      <c r="Y250" s="1"/>
      <c r="Z250" s="1"/>
    </row>
    <row r="251" spans="25:26" x14ac:dyDescent="0.35">
      <c r="Y251" s="1"/>
      <c r="Z251" s="1"/>
    </row>
    <row r="252" spans="25:26" x14ac:dyDescent="0.35">
      <c r="Y252" s="1"/>
      <c r="Z252" s="1"/>
    </row>
    <row r="253" spans="25:26" x14ac:dyDescent="0.35">
      <c r="Y253" s="1"/>
      <c r="Z253" s="1"/>
    </row>
    <row r="254" spans="25:26" x14ac:dyDescent="0.35">
      <c r="Y254" s="1"/>
      <c r="Z254" s="1"/>
    </row>
    <row r="255" spans="25:26" x14ac:dyDescent="0.35">
      <c r="Y255" s="1"/>
      <c r="Z255" s="1"/>
    </row>
    <row r="256" spans="25:26" x14ac:dyDescent="0.35">
      <c r="Y256" s="1"/>
      <c r="Z256" s="1"/>
    </row>
    <row r="257" spans="25:26" x14ac:dyDescent="0.35">
      <c r="Y257" s="1"/>
      <c r="Z257" s="1"/>
    </row>
    <row r="258" spans="25:26" x14ac:dyDescent="0.35">
      <c r="Y258" s="1"/>
      <c r="Z258" s="1"/>
    </row>
    <row r="259" spans="25:26" x14ac:dyDescent="0.35">
      <c r="Y259" s="1"/>
      <c r="Z259" s="1"/>
    </row>
    <row r="260" spans="25:26" x14ac:dyDescent="0.35">
      <c r="Y260" s="1"/>
      <c r="Z260" s="1"/>
    </row>
    <row r="261" spans="25:26" x14ac:dyDescent="0.35">
      <c r="Y261" s="1"/>
      <c r="Z261" s="1"/>
    </row>
    <row r="262" spans="25:26" x14ac:dyDescent="0.35">
      <c r="Y262" s="1"/>
      <c r="Z262" s="1"/>
    </row>
    <row r="263" spans="25:26" x14ac:dyDescent="0.35">
      <c r="Y263" s="1"/>
      <c r="Z263" s="1"/>
    </row>
    <row r="264" spans="25:26" x14ac:dyDescent="0.35">
      <c r="Y264" s="1"/>
      <c r="Z264" s="1"/>
    </row>
    <row r="265" spans="25:26" x14ac:dyDescent="0.35">
      <c r="Y265" s="1"/>
      <c r="Z265" s="1"/>
    </row>
    <row r="266" spans="25:26" x14ac:dyDescent="0.35">
      <c r="Y266" s="1"/>
      <c r="Z266" s="1"/>
    </row>
    <row r="267" spans="25:26" x14ac:dyDescent="0.35">
      <c r="Y267" s="1"/>
      <c r="Z267" s="1"/>
    </row>
    <row r="268" spans="25:26" x14ac:dyDescent="0.35">
      <c r="Y268" s="1"/>
      <c r="Z268" s="1"/>
    </row>
    <row r="269" spans="25:26" x14ac:dyDescent="0.35">
      <c r="Y269" s="1"/>
      <c r="Z269" s="1"/>
    </row>
    <row r="270" spans="25:26" x14ac:dyDescent="0.35">
      <c r="Y270" s="1"/>
      <c r="Z270" s="1"/>
    </row>
    <row r="271" spans="25:26" x14ac:dyDescent="0.35">
      <c r="Y271" s="1"/>
      <c r="Z271" s="1"/>
    </row>
    <row r="272" spans="25:26" x14ac:dyDescent="0.35">
      <c r="Y272" s="1"/>
      <c r="Z272" s="1"/>
    </row>
    <row r="273" spans="25:26" x14ac:dyDescent="0.35">
      <c r="Y273" s="1"/>
      <c r="Z273" s="1"/>
    </row>
    <row r="274" spans="25:26" x14ac:dyDescent="0.35">
      <c r="Y274" s="1"/>
      <c r="Z274" s="1"/>
    </row>
    <row r="275" spans="25:26" x14ac:dyDescent="0.35">
      <c r="Y275" s="1"/>
      <c r="Z275" s="1"/>
    </row>
    <row r="276" spans="25:26" x14ac:dyDescent="0.35">
      <c r="Y276" s="1"/>
      <c r="Z276" s="1"/>
    </row>
    <row r="277" spans="25:26" x14ac:dyDescent="0.35">
      <c r="Y277" s="1"/>
      <c r="Z277" s="1"/>
    </row>
    <row r="278" spans="25:26" x14ac:dyDescent="0.35">
      <c r="Y278" s="1"/>
      <c r="Z278" s="1"/>
    </row>
    <row r="279" spans="25:26" x14ac:dyDescent="0.35">
      <c r="Y279" s="1"/>
      <c r="Z279" s="1"/>
    </row>
    <row r="280" spans="25:26" x14ac:dyDescent="0.35">
      <c r="Y280" s="1"/>
      <c r="Z280" s="1"/>
    </row>
    <row r="281" spans="25:26" x14ac:dyDescent="0.35">
      <c r="Y281" s="1"/>
      <c r="Z281" s="1"/>
    </row>
    <row r="282" spans="25:26" x14ac:dyDescent="0.35">
      <c r="Y282" s="1"/>
      <c r="Z282" s="1"/>
    </row>
    <row r="283" spans="25:26" x14ac:dyDescent="0.35">
      <c r="Y283" s="1"/>
      <c r="Z283" s="1"/>
    </row>
    <row r="284" spans="25:26" x14ac:dyDescent="0.35">
      <c r="Y284" s="1"/>
      <c r="Z284" s="1"/>
    </row>
    <row r="285" spans="25:26" x14ac:dyDescent="0.35">
      <c r="Y285" s="1"/>
      <c r="Z285" s="1"/>
    </row>
    <row r="286" spans="25:26" x14ac:dyDescent="0.35">
      <c r="Y286" s="1"/>
      <c r="Z286" s="1"/>
    </row>
    <row r="287" spans="25:26" x14ac:dyDescent="0.35">
      <c r="Y287" s="1"/>
      <c r="Z287" s="1"/>
    </row>
    <row r="288" spans="25:26" x14ac:dyDescent="0.35">
      <c r="Y288" s="1"/>
      <c r="Z288" s="1"/>
    </row>
    <row r="289" spans="25:26" x14ac:dyDescent="0.35">
      <c r="Y289" s="1"/>
      <c r="Z289" s="1"/>
    </row>
    <row r="290" spans="25:26" x14ac:dyDescent="0.35">
      <c r="Y290" s="1"/>
      <c r="Z290" s="1"/>
    </row>
    <row r="291" spans="25:26" x14ac:dyDescent="0.35">
      <c r="Y291" s="1"/>
      <c r="Z291" s="1"/>
    </row>
    <row r="292" spans="25:26" x14ac:dyDescent="0.35">
      <c r="Y292" s="1"/>
      <c r="Z292" s="1"/>
    </row>
    <row r="293" spans="25:26" x14ac:dyDescent="0.35">
      <c r="Y293" s="1"/>
      <c r="Z293" s="1"/>
    </row>
    <row r="294" spans="25:26" x14ac:dyDescent="0.35">
      <c r="Y294" s="1"/>
      <c r="Z294" s="1"/>
    </row>
    <row r="295" spans="25:26" x14ac:dyDescent="0.35">
      <c r="Y295" s="1"/>
      <c r="Z295" s="1"/>
    </row>
    <row r="296" spans="25:26" x14ac:dyDescent="0.35">
      <c r="Y296" s="1"/>
      <c r="Z296" s="1"/>
    </row>
    <row r="297" spans="25:26" x14ac:dyDescent="0.35">
      <c r="Y297" s="1"/>
      <c r="Z297" s="1"/>
    </row>
    <row r="298" spans="25:26" x14ac:dyDescent="0.35">
      <c r="Y298" s="1"/>
      <c r="Z298" s="1"/>
    </row>
    <row r="299" spans="25:26" x14ac:dyDescent="0.35">
      <c r="Y299" s="1"/>
      <c r="Z299" s="1"/>
    </row>
    <row r="300" spans="25:26" x14ac:dyDescent="0.35">
      <c r="Y300" s="1"/>
      <c r="Z300" s="1"/>
    </row>
    <row r="301" spans="25:26" x14ac:dyDescent="0.35">
      <c r="Y301" s="1"/>
      <c r="Z301" s="1"/>
    </row>
    <row r="302" spans="25:26" x14ac:dyDescent="0.35">
      <c r="Y302" s="1"/>
      <c r="Z302" s="1"/>
    </row>
    <row r="303" spans="25:26" x14ac:dyDescent="0.35">
      <c r="Y303" s="1"/>
      <c r="Z303" s="1"/>
    </row>
    <row r="304" spans="25:26" x14ac:dyDescent="0.35">
      <c r="Y304" s="1"/>
      <c r="Z304" s="1"/>
    </row>
    <row r="305" spans="25:26" x14ac:dyDescent="0.35">
      <c r="Y305" s="1"/>
      <c r="Z305" s="1"/>
    </row>
    <row r="306" spans="25:26" x14ac:dyDescent="0.35">
      <c r="Y306" s="1"/>
      <c r="Z306" s="1"/>
    </row>
    <row r="307" spans="25:26" x14ac:dyDescent="0.35">
      <c r="Y307" s="1"/>
      <c r="Z307" s="1"/>
    </row>
    <row r="308" spans="25:26" x14ac:dyDescent="0.35">
      <c r="Y308" s="1"/>
      <c r="Z308" s="1"/>
    </row>
    <row r="309" spans="25:26" x14ac:dyDescent="0.35">
      <c r="Y309" s="1"/>
      <c r="Z309" s="1"/>
    </row>
    <row r="310" spans="25:26" x14ac:dyDescent="0.35">
      <c r="Y310" s="1"/>
      <c r="Z310" s="1"/>
    </row>
    <row r="311" spans="25:26" x14ac:dyDescent="0.35">
      <c r="Y311" s="1"/>
      <c r="Z311" s="1"/>
    </row>
    <row r="312" spans="25:26" x14ac:dyDescent="0.35">
      <c r="Y312" s="1"/>
      <c r="Z312" s="1"/>
    </row>
    <row r="313" spans="25:26" x14ac:dyDescent="0.35">
      <c r="Y313" s="1"/>
      <c r="Z313" s="1"/>
    </row>
    <row r="314" spans="25:26" x14ac:dyDescent="0.35">
      <c r="Y314" s="1"/>
      <c r="Z314" s="1"/>
    </row>
    <row r="315" spans="25:26" x14ac:dyDescent="0.35">
      <c r="Y315" s="1"/>
      <c r="Z315" s="1"/>
    </row>
    <row r="316" spans="25:26" x14ac:dyDescent="0.35">
      <c r="Y316" s="1"/>
      <c r="Z316" s="1"/>
    </row>
    <row r="317" spans="25:26" x14ac:dyDescent="0.35">
      <c r="Y317" s="1"/>
      <c r="Z317" s="1"/>
    </row>
    <row r="318" spans="25:26" x14ac:dyDescent="0.35">
      <c r="Y318" s="1"/>
      <c r="Z318" s="1"/>
    </row>
    <row r="319" spans="25:26" x14ac:dyDescent="0.35">
      <c r="Y319" s="1"/>
      <c r="Z319" s="1"/>
    </row>
    <row r="320" spans="25:26" x14ac:dyDescent="0.35">
      <c r="Y320" s="1"/>
      <c r="Z320" s="1"/>
    </row>
    <row r="321" spans="25:26" x14ac:dyDescent="0.35">
      <c r="Y321" s="1"/>
      <c r="Z321" s="1"/>
    </row>
    <row r="322" spans="25:26" x14ac:dyDescent="0.35">
      <c r="Y322" s="1"/>
      <c r="Z322" s="1"/>
    </row>
    <row r="323" spans="25:26" x14ac:dyDescent="0.35">
      <c r="Y323" s="1"/>
      <c r="Z323" s="1"/>
    </row>
    <row r="324" spans="25:26" x14ac:dyDescent="0.35">
      <c r="Y324" s="1"/>
      <c r="Z324" s="1"/>
    </row>
    <row r="325" spans="25:26" x14ac:dyDescent="0.35">
      <c r="Y325" s="1"/>
      <c r="Z325" s="1"/>
    </row>
    <row r="326" spans="25:26" x14ac:dyDescent="0.35">
      <c r="Y326" s="1"/>
      <c r="Z326" s="1"/>
    </row>
    <row r="327" spans="25:26" x14ac:dyDescent="0.35">
      <c r="Y327" s="1"/>
      <c r="Z327" s="1"/>
    </row>
    <row r="328" spans="25:26" x14ac:dyDescent="0.35">
      <c r="Y328" s="1"/>
      <c r="Z328" s="1"/>
    </row>
    <row r="329" spans="25:26" x14ac:dyDescent="0.35">
      <c r="Y329" s="1"/>
      <c r="Z329" s="1"/>
    </row>
    <row r="330" spans="25:26" x14ac:dyDescent="0.35">
      <c r="Y330" s="1"/>
      <c r="Z330" s="1"/>
    </row>
    <row r="331" spans="25:26" x14ac:dyDescent="0.35">
      <c r="Y331" s="1"/>
      <c r="Z331" s="1"/>
    </row>
    <row r="332" spans="25:26" x14ac:dyDescent="0.35">
      <c r="Y332" s="1"/>
      <c r="Z332" s="1"/>
    </row>
    <row r="333" spans="25:26" x14ac:dyDescent="0.35">
      <c r="Y333" s="1"/>
      <c r="Z333" s="1"/>
    </row>
    <row r="334" spans="25:26" x14ac:dyDescent="0.35">
      <c r="Y334" s="1"/>
      <c r="Z334" s="1"/>
    </row>
    <row r="335" spans="25:26" x14ac:dyDescent="0.35">
      <c r="Y335" s="1"/>
      <c r="Z335" s="1"/>
    </row>
    <row r="336" spans="25:26" x14ac:dyDescent="0.35">
      <c r="Y336" s="1"/>
      <c r="Z336" s="1"/>
    </row>
    <row r="337" spans="25:26" x14ac:dyDescent="0.35">
      <c r="Y337" s="1"/>
      <c r="Z337" s="1"/>
    </row>
    <row r="338" spans="25:26" x14ac:dyDescent="0.35">
      <c r="Y338" s="1"/>
      <c r="Z338" s="1"/>
    </row>
    <row r="339" spans="25:26" x14ac:dyDescent="0.35">
      <c r="Y339" s="1"/>
      <c r="Z339" s="1"/>
    </row>
    <row r="340" spans="25:26" x14ac:dyDescent="0.35">
      <c r="Y340" s="1"/>
      <c r="Z340" s="1"/>
    </row>
    <row r="341" spans="25:26" x14ac:dyDescent="0.35">
      <c r="Y341" s="1"/>
      <c r="Z341" s="1"/>
    </row>
    <row r="342" spans="25:26" x14ac:dyDescent="0.35">
      <c r="Y342" s="1"/>
      <c r="Z342" s="1"/>
    </row>
    <row r="343" spans="25:26" x14ac:dyDescent="0.35">
      <c r="Y343" s="1"/>
      <c r="Z343" s="1"/>
    </row>
    <row r="344" spans="25:26" x14ac:dyDescent="0.35">
      <c r="Y344" s="1"/>
      <c r="Z344" s="1"/>
    </row>
    <row r="345" spans="25:26" x14ac:dyDescent="0.35">
      <c r="Y345" s="1"/>
      <c r="Z345" s="1"/>
    </row>
    <row r="346" spans="25:26" x14ac:dyDescent="0.35">
      <c r="Y346" s="1"/>
      <c r="Z346" s="1"/>
    </row>
    <row r="347" spans="25:26" x14ac:dyDescent="0.35">
      <c r="Y347" s="1"/>
      <c r="Z347" s="1"/>
    </row>
    <row r="348" spans="25:26" x14ac:dyDescent="0.35">
      <c r="Y348" s="1"/>
      <c r="Z348" s="1"/>
    </row>
    <row r="349" spans="25:26" x14ac:dyDescent="0.35">
      <c r="Y349" s="1"/>
      <c r="Z349" s="1"/>
    </row>
    <row r="350" spans="25:26" x14ac:dyDescent="0.35">
      <c r="Y350" s="1"/>
      <c r="Z350" s="1"/>
    </row>
    <row r="351" spans="25:26" x14ac:dyDescent="0.35">
      <c r="Y351" s="1"/>
      <c r="Z351" s="1"/>
    </row>
    <row r="352" spans="25:26" x14ac:dyDescent="0.35">
      <c r="Y352" s="1"/>
      <c r="Z352" s="1"/>
    </row>
    <row r="353" spans="25:26" x14ac:dyDescent="0.35">
      <c r="Y353" s="1"/>
      <c r="Z353" s="1"/>
    </row>
    <row r="354" spans="25:26" x14ac:dyDescent="0.35">
      <c r="Y354" s="1"/>
      <c r="Z354" s="1"/>
    </row>
    <row r="355" spans="25:26" x14ac:dyDescent="0.35">
      <c r="Y355" s="1"/>
      <c r="Z355" s="1"/>
    </row>
    <row r="356" spans="25:26" x14ac:dyDescent="0.35">
      <c r="Y356" s="1"/>
      <c r="Z356" s="1"/>
    </row>
    <row r="357" spans="25:26" x14ac:dyDescent="0.35">
      <c r="Y357" s="1"/>
      <c r="Z357" s="1"/>
    </row>
    <row r="358" spans="25:26" x14ac:dyDescent="0.35">
      <c r="Y358" s="1"/>
      <c r="Z358" s="1"/>
    </row>
    <row r="359" spans="25:26" x14ac:dyDescent="0.35">
      <c r="Y359" s="1"/>
      <c r="Z359" s="1"/>
    </row>
    <row r="360" spans="25:26" x14ac:dyDescent="0.35">
      <c r="Y360" s="1"/>
      <c r="Z360" s="1"/>
    </row>
    <row r="361" spans="25:26" x14ac:dyDescent="0.35">
      <c r="Y361" s="1"/>
      <c r="Z361" s="1"/>
    </row>
    <row r="362" spans="25:26" x14ac:dyDescent="0.35">
      <c r="Y362" s="1"/>
      <c r="Z362" s="1"/>
    </row>
    <row r="363" spans="25:26" x14ac:dyDescent="0.35">
      <c r="Y363" s="1"/>
      <c r="Z363" s="1"/>
    </row>
    <row r="364" spans="25:26" x14ac:dyDescent="0.35">
      <c r="Y364" s="1"/>
      <c r="Z364" s="1"/>
    </row>
    <row r="365" spans="25:26" x14ac:dyDescent="0.35">
      <c r="Y365" s="1"/>
      <c r="Z365" s="1"/>
    </row>
    <row r="366" spans="25:26" x14ac:dyDescent="0.35">
      <c r="Y366" s="1"/>
      <c r="Z366" s="1"/>
    </row>
    <row r="367" spans="25:26" x14ac:dyDescent="0.35">
      <c r="Y367" s="1"/>
      <c r="Z367" s="1"/>
    </row>
    <row r="368" spans="25:26" x14ac:dyDescent="0.35">
      <c r="Y368" s="1"/>
      <c r="Z368" s="1"/>
    </row>
    <row r="369" spans="25:26" x14ac:dyDescent="0.35">
      <c r="Y369" s="1"/>
      <c r="Z369" s="1"/>
    </row>
    <row r="370" spans="25:26" x14ac:dyDescent="0.35">
      <c r="Y370" s="1"/>
      <c r="Z370" s="1"/>
    </row>
    <row r="371" spans="25:26" x14ac:dyDescent="0.35">
      <c r="Y371" s="1"/>
      <c r="Z371" s="1"/>
    </row>
    <row r="372" spans="25:26" x14ac:dyDescent="0.35">
      <c r="Y372" s="1"/>
      <c r="Z372" s="1"/>
    </row>
    <row r="373" spans="25:26" x14ac:dyDescent="0.35">
      <c r="Y373" s="1"/>
      <c r="Z373" s="1"/>
    </row>
    <row r="374" spans="25:26" x14ac:dyDescent="0.35">
      <c r="Y374" s="1"/>
      <c r="Z374" s="1"/>
    </row>
    <row r="375" spans="25:26" x14ac:dyDescent="0.35">
      <c r="Y375" s="1"/>
      <c r="Z375" s="1"/>
    </row>
    <row r="376" spans="25:26" x14ac:dyDescent="0.35">
      <c r="Y376" s="1"/>
      <c r="Z376" s="1"/>
    </row>
    <row r="377" spans="25:26" x14ac:dyDescent="0.35">
      <c r="Y377" s="1"/>
      <c r="Z377" s="1"/>
    </row>
    <row r="378" spans="25:26" x14ac:dyDescent="0.35">
      <c r="Y378" s="1"/>
      <c r="Z378" s="1"/>
    </row>
    <row r="379" spans="25:26" x14ac:dyDescent="0.35">
      <c r="Y379" s="1"/>
      <c r="Z379" s="1"/>
    </row>
    <row r="380" spans="25:26" x14ac:dyDescent="0.35">
      <c r="Y380" s="1"/>
      <c r="Z380" s="1"/>
    </row>
    <row r="381" spans="25:26" x14ac:dyDescent="0.35">
      <c r="Y381" s="1"/>
      <c r="Z381" s="1"/>
    </row>
    <row r="382" spans="25:26" x14ac:dyDescent="0.35">
      <c r="Y382" s="1"/>
      <c r="Z382" s="1"/>
    </row>
    <row r="383" spans="25:26" x14ac:dyDescent="0.35">
      <c r="Y383" s="1"/>
      <c r="Z383" s="1"/>
    </row>
    <row r="384" spans="25:26" x14ac:dyDescent="0.35">
      <c r="Y384" s="1"/>
      <c r="Z384" s="1"/>
    </row>
    <row r="385" spans="25:26" x14ac:dyDescent="0.35">
      <c r="Y385" s="1"/>
      <c r="Z385" s="1"/>
    </row>
    <row r="386" spans="25:26" x14ac:dyDescent="0.35">
      <c r="Y386" s="1"/>
      <c r="Z386" s="1"/>
    </row>
    <row r="387" spans="25:26" x14ac:dyDescent="0.35">
      <c r="Y387" s="1"/>
      <c r="Z387" s="1"/>
    </row>
    <row r="388" spans="25:26" x14ac:dyDescent="0.35">
      <c r="Y388" s="1"/>
      <c r="Z388" s="1"/>
    </row>
    <row r="389" spans="25:26" x14ac:dyDescent="0.35">
      <c r="Y389" s="1"/>
      <c r="Z389" s="1"/>
    </row>
    <row r="390" spans="25:26" x14ac:dyDescent="0.35">
      <c r="Y390" s="1"/>
      <c r="Z390" s="1"/>
    </row>
    <row r="391" spans="25:26" x14ac:dyDescent="0.35">
      <c r="Y391" s="1"/>
      <c r="Z391" s="1"/>
    </row>
    <row r="392" spans="25:26" x14ac:dyDescent="0.35">
      <c r="Y392" s="1"/>
      <c r="Z392" s="1"/>
    </row>
    <row r="393" spans="25:26" x14ac:dyDescent="0.35">
      <c r="Y393" s="1"/>
      <c r="Z393" s="1"/>
    </row>
    <row r="394" spans="25:26" x14ac:dyDescent="0.35">
      <c r="Y394" s="1"/>
      <c r="Z394" s="1"/>
    </row>
    <row r="395" spans="25:26" x14ac:dyDescent="0.35">
      <c r="Y395" s="1"/>
      <c r="Z395" s="1"/>
    </row>
    <row r="396" spans="25:26" x14ac:dyDescent="0.35">
      <c r="Y396" s="1"/>
      <c r="Z396" s="1"/>
    </row>
    <row r="397" spans="25:26" x14ac:dyDescent="0.35">
      <c r="Y397" s="1"/>
      <c r="Z397" s="1"/>
    </row>
    <row r="398" spans="25:26" x14ac:dyDescent="0.35">
      <c r="Y398" s="1"/>
      <c r="Z398" s="1"/>
    </row>
    <row r="399" spans="25:26" x14ac:dyDescent="0.35">
      <c r="Y399" s="1"/>
      <c r="Z399" s="1"/>
    </row>
    <row r="400" spans="25:26" x14ac:dyDescent="0.35">
      <c r="Y400" s="1"/>
      <c r="Z400" s="1"/>
    </row>
    <row r="401" spans="25:26" x14ac:dyDescent="0.35">
      <c r="Y401" s="1"/>
      <c r="Z401" s="1"/>
    </row>
    <row r="402" spans="25:26" x14ac:dyDescent="0.35">
      <c r="Y402" s="1"/>
      <c r="Z402" s="1"/>
    </row>
    <row r="403" spans="25:26" x14ac:dyDescent="0.35">
      <c r="Y403" s="1"/>
      <c r="Z403" s="1"/>
    </row>
    <row r="404" spans="25:26" x14ac:dyDescent="0.35">
      <c r="Y404" s="1"/>
      <c r="Z404" s="1"/>
    </row>
    <row r="405" spans="25:26" x14ac:dyDescent="0.35">
      <c r="Y405" s="1"/>
      <c r="Z405" s="1"/>
    </row>
    <row r="406" spans="25:26" x14ac:dyDescent="0.35">
      <c r="Y406" s="1"/>
      <c r="Z406" s="1"/>
    </row>
    <row r="407" spans="25:26" x14ac:dyDescent="0.35">
      <c r="Y407" s="1"/>
      <c r="Z407" s="1"/>
    </row>
    <row r="408" spans="25:26" x14ac:dyDescent="0.35">
      <c r="Y408" s="1"/>
      <c r="Z408" s="1"/>
    </row>
    <row r="409" spans="25:26" x14ac:dyDescent="0.35">
      <c r="Y409" s="1"/>
      <c r="Z409" s="1"/>
    </row>
    <row r="410" spans="25:26" x14ac:dyDescent="0.35">
      <c r="Y410" s="1"/>
      <c r="Z410" s="1"/>
    </row>
    <row r="411" spans="25:26" x14ac:dyDescent="0.35">
      <c r="Y411" s="1"/>
      <c r="Z411" s="1"/>
    </row>
    <row r="412" spans="25:26" x14ac:dyDescent="0.35">
      <c r="Y412" s="1"/>
      <c r="Z412" s="1"/>
    </row>
    <row r="413" spans="25:26" x14ac:dyDescent="0.35">
      <c r="Y413" s="1"/>
      <c r="Z413" s="1"/>
    </row>
    <row r="414" spans="25:26" x14ac:dyDescent="0.35">
      <c r="Y414" s="1"/>
      <c r="Z414" s="1"/>
    </row>
    <row r="415" spans="25:26" x14ac:dyDescent="0.35">
      <c r="Y415" s="1"/>
      <c r="Z415" s="1"/>
    </row>
    <row r="416" spans="25:26" x14ac:dyDescent="0.35">
      <c r="Y416" s="1"/>
      <c r="Z416" s="1"/>
    </row>
    <row r="417" spans="25:26" x14ac:dyDescent="0.35">
      <c r="Y417" s="1"/>
      <c r="Z417" s="1"/>
    </row>
    <row r="418" spans="25:26" x14ac:dyDescent="0.35">
      <c r="Y418" s="1"/>
      <c r="Z418" s="1"/>
    </row>
    <row r="419" spans="25:26" x14ac:dyDescent="0.35">
      <c r="Y419" s="1"/>
      <c r="Z419" s="1"/>
    </row>
    <row r="420" spans="25:26" x14ac:dyDescent="0.35">
      <c r="Y420" s="1"/>
      <c r="Z420" s="1"/>
    </row>
    <row r="421" spans="25:26" x14ac:dyDescent="0.35">
      <c r="Y421" s="1"/>
      <c r="Z421" s="1"/>
    </row>
    <row r="422" spans="25:26" x14ac:dyDescent="0.35">
      <c r="Y422" s="1"/>
      <c r="Z422" s="1"/>
    </row>
    <row r="423" spans="25:26" x14ac:dyDescent="0.35">
      <c r="Y423" s="1"/>
      <c r="Z423" s="1"/>
    </row>
    <row r="424" spans="25:26" x14ac:dyDescent="0.35">
      <c r="Y424" s="1"/>
      <c r="Z424" s="1"/>
    </row>
    <row r="425" spans="25:26" x14ac:dyDescent="0.35">
      <c r="Y425" s="1"/>
      <c r="Z425" s="1"/>
    </row>
    <row r="426" spans="25:26" x14ac:dyDescent="0.35">
      <c r="Y426" s="1"/>
      <c r="Z426" s="1"/>
    </row>
    <row r="427" spans="25:26" x14ac:dyDescent="0.35">
      <c r="Y427" s="1"/>
      <c r="Z427" s="1"/>
    </row>
    <row r="428" spans="25:26" x14ac:dyDescent="0.35">
      <c r="Y428" s="1"/>
      <c r="Z428" s="1"/>
    </row>
    <row r="429" spans="25:26" x14ac:dyDescent="0.35">
      <c r="Y429" s="1"/>
      <c r="Z429" s="1"/>
    </row>
    <row r="430" spans="25:26" x14ac:dyDescent="0.35">
      <c r="Y430" s="1"/>
      <c r="Z430" s="1"/>
    </row>
    <row r="431" spans="25:26" x14ac:dyDescent="0.35">
      <c r="Y431" s="1"/>
      <c r="Z431" s="1"/>
    </row>
    <row r="432" spans="25:26" x14ac:dyDescent="0.35">
      <c r="Y432" s="1"/>
      <c r="Z432" s="1"/>
    </row>
    <row r="433" spans="25:26" x14ac:dyDescent="0.35">
      <c r="Y433" s="1"/>
      <c r="Z433" s="1"/>
    </row>
    <row r="434" spans="25:26" x14ac:dyDescent="0.35">
      <c r="Y434" s="1"/>
      <c r="Z434" s="1"/>
    </row>
    <row r="435" spans="25:26" x14ac:dyDescent="0.35">
      <c r="Y435" s="1"/>
      <c r="Z435" s="1"/>
    </row>
    <row r="436" spans="25:26" x14ac:dyDescent="0.35">
      <c r="Y436" s="1"/>
      <c r="Z436" s="1"/>
    </row>
    <row r="437" spans="25:26" x14ac:dyDescent="0.35">
      <c r="Y437" s="1"/>
      <c r="Z437" s="1"/>
    </row>
    <row r="438" spans="25:26" x14ac:dyDescent="0.35">
      <c r="Y438" s="1"/>
      <c r="Z438" s="1"/>
    </row>
    <row r="439" spans="25:26" x14ac:dyDescent="0.35">
      <c r="Y439" s="1"/>
      <c r="Z439" s="1"/>
    </row>
    <row r="440" spans="25:26" x14ac:dyDescent="0.35">
      <c r="Y440" s="1"/>
      <c r="Z440" s="1"/>
    </row>
    <row r="441" spans="25:26" x14ac:dyDescent="0.35">
      <c r="Y441" s="1"/>
      <c r="Z441" s="1"/>
    </row>
    <row r="442" spans="25:26" x14ac:dyDescent="0.35">
      <c r="Y442" s="1"/>
      <c r="Z442" s="1"/>
    </row>
    <row r="443" spans="25:26" x14ac:dyDescent="0.35">
      <c r="Y443" s="1"/>
      <c r="Z443" s="1"/>
    </row>
    <row r="444" spans="25:26" x14ac:dyDescent="0.35">
      <c r="Y444" s="1"/>
      <c r="Z444" s="1"/>
    </row>
    <row r="445" spans="25:26" x14ac:dyDescent="0.35">
      <c r="Y445" s="1"/>
      <c r="Z445" s="1"/>
    </row>
    <row r="446" spans="25:26" x14ac:dyDescent="0.35">
      <c r="Y446" s="1"/>
      <c r="Z446" s="1"/>
    </row>
    <row r="447" spans="25:26" x14ac:dyDescent="0.35">
      <c r="Y447" s="1"/>
      <c r="Z447" s="1"/>
    </row>
    <row r="448" spans="25:26" x14ac:dyDescent="0.35">
      <c r="Y448" s="1"/>
      <c r="Z448" s="1"/>
    </row>
    <row r="449" spans="25:26" x14ac:dyDescent="0.35">
      <c r="Y449" s="1"/>
      <c r="Z449" s="1"/>
    </row>
    <row r="450" spans="25:26" x14ac:dyDescent="0.35">
      <c r="Y450" s="1"/>
      <c r="Z450" s="1"/>
    </row>
    <row r="451" spans="25:26" x14ac:dyDescent="0.35">
      <c r="Y451" s="1"/>
      <c r="Z451" s="1"/>
    </row>
    <row r="452" spans="25:26" x14ac:dyDescent="0.35">
      <c r="Y452" s="1"/>
      <c r="Z452" s="1"/>
    </row>
    <row r="453" spans="25:26" x14ac:dyDescent="0.35">
      <c r="Y453" s="1"/>
      <c r="Z453" s="1"/>
    </row>
    <row r="454" spans="25:26" x14ac:dyDescent="0.35">
      <c r="Y454" s="1"/>
      <c r="Z454" s="1"/>
    </row>
    <row r="455" spans="25:26" x14ac:dyDescent="0.35">
      <c r="Y455" s="1"/>
      <c r="Z455" s="1"/>
    </row>
    <row r="456" spans="25:26" x14ac:dyDescent="0.35">
      <c r="Y456" s="1"/>
      <c r="Z456" s="1"/>
    </row>
    <row r="457" spans="25:26" x14ac:dyDescent="0.35">
      <c r="Y457" s="1"/>
      <c r="Z457" s="1"/>
    </row>
    <row r="458" spans="25:26" x14ac:dyDescent="0.35">
      <c r="Y458" s="1"/>
      <c r="Z458" s="1"/>
    </row>
    <row r="459" spans="25:26" x14ac:dyDescent="0.35">
      <c r="Y459" s="1"/>
      <c r="Z459" s="1"/>
    </row>
    <row r="460" spans="25:26" x14ac:dyDescent="0.35">
      <c r="Y460" s="1"/>
      <c r="Z460" s="1"/>
    </row>
    <row r="461" spans="25:26" x14ac:dyDescent="0.35">
      <c r="Y461" s="1"/>
      <c r="Z461" s="1"/>
    </row>
    <row r="462" spans="25:26" x14ac:dyDescent="0.35">
      <c r="Y462" s="1"/>
      <c r="Z462" s="1"/>
    </row>
    <row r="463" spans="25:26" x14ac:dyDescent="0.35">
      <c r="Y463" s="1"/>
      <c r="Z463" s="1"/>
    </row>
    <row r="464" spans="25:26" x14ac:dyDescent="0.35">
      <c r="Y464" s="1"/>
      <c r="Z464" s="1"/>
    </row>
    <row r="465" spans="25:26" x14ac:dyDescent="0.35">
      <c r="Y465" s="1"/>
      <c r="Z465" s="1"/>
    </row>
    <row r="466" spans="25:26" x14ac:dyDescent="0.35">
      <c r="Y466" s="1"/>
      <c r="Z466" s="1"/>
    </row>
    <row r="467" spans="25:26" x14ac:dyDescent="0.35">
      <c r="Y467" s="1"/>
      <c r="Z467" s="1"/>
    </row>
    <row r="468" spans="25:26" x14ac:dyDescent="0.35">
      <c r="Y468" s="1"/>
      <c r="Z468" s="1"/>
    </row>
    <row r="469" spans="25:26" x14ac:dyDescent="0.35">
      <c r="Y469" s="1"/>
      <c r="Z469" s="1"/>
    </row>
    <row r="470" spans="25:26" x14ac:dyDescent="0.35">
      <c r="Y470" s="1"/>
      <c r="Z470" s="1"/>
    </row>
    <row r="471" spans="25:26" x14ac:dyDescent="0.35">
      <c r="Y471" s="1"/>
      <c r="Z471" s="1"/>
    </row>
    <row r="472" spans="25:26" x14ac:dyDescent="0.35">
      <c r="Y472" s="1"/>
      <c r="Z472" s="1"/>
    </row>
    <row r="473" spans="25:26" x14ac:dyDescent="0.35">
      <c r="Y473" s="1"/>
      <c r="Z473" s="1"/>
    </row>
    <row r="474" spans="25:26" x14ac:dyDescent="0.35">
      <c r="Y474" s="1"/>
      <c r="Z474" s="1"/>
    </row>
    <row r="475" spans="25:26" x14ac:dyDescent="0.35">
      <c r="Y475" s="1"/>
      <c r="Z475" s="1"/>
    </row>
    <row r="476" spans="25:26" x14ac:dyDescent="0.35">
      <c r="Y476" s="1"/>
      <c r="Z476" s="1"/>
    </row>
    <row r="477" spans="25:26" x14ac:dyDescent="0.35">
      <c r="Y477" s="1"/>
      <c r="Z477" s="1"/>
    </row>
    <row r="478" spans="25:26" x14ac:dyDescent="0.35">
      <c r="Y478" s="1"/>
      <c r="Z478" s="1"/>
    </row>
    <row r="479" spans="25:26" x14ac:dyDescent="0.35">
      <c r="Y479" s="1"/>
      <c r="Z479" s="1"/>
    </row>
    <row r="480" spans="25:26" x14ac:dyDescent="0.35">
      <c r="Y480" s="1"/>
      <c r="Z480" s="1"/>
    </row>
    <row r="481" spans="25:26" x14ac:dyDescent="0.35">
      <c r="Y481" s="1"/>
      <c r="Z481" s="1"/>
    </row>
    <row r="482" spans="25:26" x14ac:dyDescent="0.35">
      <c r="Y482" s="1"/>
      <c r="Z482" s="1"/>
    </row>
    <row r="483" spans="25:26" x14ac:dyDescent="0.35">
      <c r="Y483" s="1"/>
      <c r="Z483" s="1"/>
    </row>
    <row r="484" spans="25:26" x14ac:dyDescent="0.35">
      <c r="Y484" s="1"/>
      <c r="Z484" s="1"/>
    </row>
    <row r="485" spans="25:26" x14ac:dyDescent="0.35">
      <c r="Y485" s="1"/>
      <c r="Z485" s="1"/>
    </row>
    <row r="486" spans="25:26" x14ac:dyDescent="0.35">
      <c r="Y486" s="1"/>
      <c r="Z486" s="1"/>
    </row>
    <row r="487" spans="25:26" x14ac:dyDescent="0.35">
      <c r="Y487" s="1"/>
      <c r="Z487" s="1"/>
    </row>
    <row r="488" spans="25:26" x14ac:dyDescent="0.35">
      <c r="Y488" s="1"/>
      <c r="Z488" s="1"/>
    </row>
    <row r="489" spans="25:26" x14ac:dyDescent="0.35">
      <c r="Y489" s="1"/>
      <c r="Z489" s="1"/>
    </row>
    <row r="490" spans="25:26" x14ac:dyDescent="0.35">
      <c r="Y490" s="1"/>
      <c r="Z490" s="1"/>
    </row>
    <row r="491" spans="25:26" x14ac:dyDescent="0.35">
      <c r="Y491" s="1"/>
      <c r="Z491" s="1"/>
    </row>
    <row r="492" spans="25:26" x14ac:dyDescent="0.35">
      <c r="Y492" s="1"/>
      <c r="Z492" s="1"/>
    </row>
    <row r="493" spans="25:26" x14ac:dyDescent="0.35">
      <c r="Y493" s="1"/>
      <c r="Z493" s="1"/>
    </row>
    <row r="494" spans="25:26" x14ac:dyDescent="0.35">
      <c r="Y494" s="1"/>
      <c r="Z494" s="1"/>
    </row>
    <row r="495" spans="25:26" x14ac:dyDescent="0.35">
      <c r="Y495" s="1"/>
      <c r="Z495" s="1"/>
    </row>
    <row r="496" spans="25:26" x14ac:dyDescent="0.35">
      <c r="Y496" s="1"/>
      <c r="Z496" s="1"/>
    </row>
    <row r="497" spans="25:26" x14ac:dyDescent="0.35">
      <c r="Y497" s="1"/>
      <c r="Z497" s="1"/>
    </row>
    <row r="498" spans="25:26" x14ac:dyDescent="0.35">
      <c r="Y498" s="1"/>
      <c r="Z498" s="1"/>
    </row>
    <row r="499" spans="25:26" x14ac:dyDescent="0.35">
      <c r="Y499" s="1"/>
      <c r="Z499" s="1"/>
    </row>
    <row r="500" spans="25:26" x14ac:dyDescent="0.35">
      <c r="Y500" s="1"/>
      <c r="Z500" s="1"/>
    </row>
    <row r="501" spans="25:26" x14ac:dyDescent="0.35">
      <c r="Y501" s="1"/>
      <c r="Z501" s="1"/>
    </row>
    <row r="502" spans="25:26" x14ac:dyDescent="0.35">
      <c r="Y502" s="1"/>
      <c r="Z502" s="1"/>
    </row>
    <row r="503" spans="25:26" x14ac:dyDescent="0.35">
      <c r="Y503" s="1"/>
      <c r="Z503" s="1"/>
    </row>
    <row r="504" spans="25:26" x14ac:dyDescent="0.35">
      <c r="Y504" s="1"/>
      <c r="Z504" s="1"/>
    </row>
    <row r="505" spans="25:26" x14ac:dyDescent="0.35">
      <c r="Y505" s="1"/>
      <c r="Z505" s="1"/>
    </row>
    <row r="506" spans="25:26" x14ac:dyDescent="0.35">
      <c r="Y506" s="1"/>
      <c r="Z506" s="1"/>
    </row>
    <row r="507" spans="25:26" x14ac:dyDescent="0.35">
      <c r="Y507" s="1"/>
      <c r="Z507" s="1"/>
    </row>
    <row r="508" spans="25:26" x14ac:dyDescent="0.35">
      <c r="Y508" s="1"/>
      <c r="Z508" s="1"/>
    </row>
    <row r="509" spans="25:26" x14ac:dyDescent="0.35">
      <c r="Y509" s="1"/>
      <c r="Z509" s="1"/>
    </row>
    <row r="510" spans="25:26" x14ac:dyDescent="0.35">
      <c r="Y510" s="1"/>
      <c r="Z510" s="1"/>
    </row>
    <row r="511" spans="25:26" x14ac:dyDescent="0.35">
      <c r="Y511" s="1"/>
      <c r="Z511" s="1"/>
    </row>
    <row r="512" spans="25:26" x14ac:dyDescent="0.35">
      <c r="Y512" s="1"/>
      <c r="Z512" s="1"/>
    </row>
    <row r="513" spans="25:26" x14ac:dyDescent="0.35">
      <c r="Y513" s="1"/>
      <c r="Z513" s="1"/>
    </row>
    <row r="514" spans="25:26" x14ac:dyDescent="0.35">
      <c r="Y514" s="1"/>
      <c r="Z514" s="1"/>
    </row>
    <row r="515" spans="25:26" x14ac:dyDescent="0.35">
      <c r="Y515" s="1"/>
      <c r="Z515" s="1"/>
    </row>
    <row r="516" spans="25:26" x14ac:dyDescent="0.35">
      <c r="Y516" s="1"/>
      <c r="Z516" s="1"/>
    </row>
    <row r="517" spans="25:26" x14ac:dyDescent="0.35">
      <c r="Y517" s="1"/>
      <c r="Z517" s="1"/>
    </row>
    <row r="518" spans="25:26" x14ac:dyDescent="0.35">
      <c r="Y518" s="1"/>
      <c r="Z518" s="1"/>
    </row>
    <row r="519" spans="25:26" x14ac:dyDescent="0.35">
      <c r="Y519" s="1"/>
      <c r="Z519" s="1"/>
    </row>
    <row r="520" spans="25:26" x14ac:dyDescent="0.35">
      <c r="Y520" s="1"/>
      <c r="Z520" s="1"/>
    </row>
    <row r="521" spans="25:26" x14ac:dyDescent="0.35">
      <c r="Y521" s="1"/>
      <c r="Z521" s="1"/>
    </row>
    <row r="522" spans="25:26" x14ac:dyDescent="0.35">
      <c r="Y522" s="1"/>
      <c r="Z522" s="1"/>
    </row>
    <row r="523" spans="25:26" x14ac:dyDescent="0.35">
      <c r="Y523" s="1"/>
      <c r="Z523" s="1"/>
    </row>
    <row r="524" spans="25:26" x14ac:dyDescent="0.35">
      <c r="Y524" s="1"/>
      <c r="Z524" s="1"/>
    </row>
    <row r="525" spans="25:26" x14ac:dyDescent="0.35">
      <c r="Y525" s="1"/>
      <c r="Z525" s="1"/>
    </row>
    <row r="526" spans="25:26" x14ac:dyDescent="0.35">
      <c r="Y526" s="1"/>
      <c r="Z526" s="1"/>
    </row>
    <row r="527" spans="25:26" x14ac:dyDescent="0.35">
      <c r="Y527" s="1"/>
      <c r="Z527" s="1"/>
    </row>
    <row r="528" spans="25:26" x14ac:dyDescent="0.35">
      <c r="Y528" s="1"/>
      <c r="Z528" s="1"/>
    </row>
    <row r="529" spans="25:26" x14ac:dyDescent="0.35">
      <c r="Y529" s="1"/>
      <c r="Z529" s="1"/>
    </row>
    <row r="530" spans="25:26" x14ac:dyDescent="0.35">
      <c r="Y530" s="1"/>
      <c r="Z530" s="1"/>
    </row>
    <row r="531" spans="25:26" x14ac:dyDescent="0.35">
      <c r="Y531" s="1"/>
      <c r="Z531" s="1"/>
    </row>
    <row r="532" spans="25:26" x14ac:dyDescent="0.35">
      <c r="Y532" s="1"/>
      <c r="Z532" s="1"/>
    </row>
    <row r="533" spans="25:26" x14ac:dyDescent="0.35">
      <c r="Y533" s="1"/>
      <c r="Z533" s="1"/>
    </row>
    <row r="534" spans="25:26" x14ac:dyDescent="0.35">
      <c r="Y534" s="1"/>
      <c r="Z534" s="1"/>
    </row>
    <row r="535" spans="25:26" x14ac:dyDescent="0.35">
      <c r="Y535" s="1"/>
      <c r="Z535" s="1"/>
    </row>
    <row r="536" spans="25:26" x14ac:dyDescent="0.35">
      <c r="Y536" s="1"/>
      <c r="Z536" s="1"/>
    </row>
    <row r="537" spans="25:26" x14ac:dyDescent="0.35">
      <c r="Y537" s="1"/>
      <c r="Z537" s="1"/>
    </row>
    <row r="538" spans="25:26" x14ac:dyDescent="0.35">
      <c r="Y538" s="1"/>
      <c r="Z538" s="1"/>
    </row>
    <row r="539" spans="25:26" x14ac:dyDescent="0.35">
      <c r="Y539" s="1"/>
      <c r="Z539" s="1"/>
    </row>
    <row r="540" spans="25:26" x14ac:dyDescent="0.35">
      <c r="Y540" s="1"/>
      <c r="Z540" s="1"/>
    </row>
    <row r="541" spans="25:26" x14ac:dyDescent="0.35">
      <c r="Y541" s="1"/>
      <c r="Z541" s="1"/>
    </row>
    <row r="542" spans="25:26" x14ac:dyDescent="0.35">
      <c r="Y542" s="1"/>
      <c r="Z542" s="1"/>
    </row>
    <row r="543" spans="25:26" x14ac:dyDescent="0.35">
      <c r="Y543" s="1"/>
      <c r="Z543" s="1"/>
    </row>
    <row r="544" spans="25:26" x14ac:dyDescent="0.35">
      <c r="Y544" s="1"/>
      <c r="Z544" s="1"/>
    </row>
    <row r="545" spans="25:26" x14ac:dyDescent="0.35">
      <c r="Y545" s="1"/>
      <c r="Z545" s="1"/>
    </row>
    <row r="546" spans="25:26" x14ac:dyDescent="0.35">
      <c r="Y546" s="1"/>
      <c r="Z546" s="1"/>
    </row>
    <row r="547" spans="25:26" x14ac:dyDescent="0.35">
      <c r="Y547" s="1"/>
      <c r="Z547" s="1"/>
    </row>
    <row r="548" spans="25:26" x14ac:dyDescent="0.35">
      <c r="Y548" s="1"/>
      <c r="Z548" s="1"/>
    </row>
    <row r="549" spans="25:26" x14ac:dyDescent="0.35">
      <c r="Y549" s="1"/>
      <c r="Z549" s="1"/>
    </row>
    <row r="550" spans="25:26" x14ac:dyDescent="0.35">
      <c r="Y550" s="1"/>
      <c r="Z550" s="1"/>
    </row>
    <row r="551" spans="25:26" x14ac:dyDescent="0.35">
      <c r="Y551" s="1"/>
      <c r="Z551" s="1"/>
    </row>
    <row r="552" spans="25:26" x14ac:dyDescent="0.35">
      <c r="Y552" s="1"/>
      <c r="Z552" s="1"/>
    </row>
    <row r="553" spans="25:26" x14ac:dyDescent="0.35">
      <c r="Y553" s="1"/>
      <c r="Z553" s="1"/>
    </row>
    <row r="554" spans="25:26" x14ac:dyDescent="0.35">
      <c r="Y554" s="1"/>
      <c r="Z554" s="1"/>
    </row>
    <row r="555" spans="25:26" x14ac:dyDescent="0.35">
      <c r="Y555" s="1"/>
      <c r="Z555" s="1"/>
    </row>
    <row r="556" spans="25:26" x14ac:dyDescent="0.35">
      <c r="Y556" s="1"/>
      <c r="Z556" s="1"/>
    </row>
    <row r="557" spans="25:26" x14ac:dyDescent="0.35">
      <c r="Y557" s="1"/>
      <c r="Z557" s="1"/>
    </row>
    <row r="558" spans="25:26" x14ac:dyDescent="0.35">
      <c r="Y558" s="1"/>
      <c r="Z558" s="1"/>
    </row>
    <row r="559" spans="25:26" x14ac:dyDescent="0.35">
      <c r="Y559" s="1"/>
      <c r="Z559" s="1"/>
    </row>
    <row r="560" spans="25:26" x14ac:dyDescent="0.35">
      <c r="Y560" s="1"/>
      <c r="Z560" s="1"/>
    </row>
    <row r="561" spans="25:26" x14ac:dyDescent="0.35">
      <c r="Y561" s="1"/>
      <c r="Z561" s="1"/>
    </row>
    <row r="562" spans="25:26" x14ac:dyDescent="0.35">
      <c r="Y562" s="1"/>
      <c r="Z562" s="1"/>
    </row>
    <row r="563" spans="25:26" x14ac:dyDescent="0.35">
      <c r="Y563" s="1"/>
      <c r="Z563" s="1"/>
    </row>
    <row r="564" spans="25:26" x14ac:dyDescent="0.35">
      <c r="Y564" s="1"/>
      <c r="Z564" s="1"/>
    </row>
    <row r="565" spans="25:26" x14ac:dyDescent="0.35">
      <c r="Y565" s="1"/>
      <c r="Z565" s="1"/>
    </row>
    <row r="566" spans="25:26" x14ac:dyDescent="0.35">
      <c r="Y566" s="1"/>
      <c r="Z566" s="1"/>
    </row>
    <row r="567" spans="25:26" x14ac:dyDescent="0.35">
      <c r="Y567" s="1"/>
      <c r="Z567" s="1"/>
    </row>
    <row r="568" spans="25:26" x14ac:dyDescent="0.35">
      <c r="Y568" s="1"/>
      <c r="Z568" s="1"/>
    </row>
    <row r="569" spans="25:26" x14ac:dyDescent="0.35">
      <c r="Y569" s="1"/>
      <c r="Z569" s="1"/>
    </row>
    <row r="570" spans="25:26" x14ac:dyDescent="0.35">
      <c r="Y570" s="1"/>
      <c r="Z570" s="1"/>
    </row>
    <row r="571" spans="25:26" x14ac:dyDescent="0.35">
      <c r="Y571" s="1"/>
      <c r="Z571" s="1"/>
    </row>
    <row r="572" spans="25:26" x14ac:dyDescent="0.35">
      <c r="Y572" s="1"/>
      <c r="Z572" s="1"/>
    </row>
    <row r="573" spans="25:26" x14ac:dyDescent="0.35">
      <c r="Y573" s="1"/>
      <c r="Z573" s="1"/>
    </row>
    <row r="574" spans="25:26" x14ac:dyDescent="0.35">
      <c r="Y574" s="1"/>
      <c r="Z574" s="1"/>
    </row>
    <row r="575" spans="25:26" x14ac:dyDescent="0.35">
      <c r="Y575" s="1"/>
      <c r="Z575" s="1"/>
    </row>
    <row r="576" spans="25:26" x14ac:dyDescent="0.35">
      <c r="Y576" s="1"/>
      <c r="Z576" s="1"/>
    </row>
    <row r="577" spans="25:26" x14ac:dyDescent="0.35">
      <c r="Y577" s="1"/>
      <c r="Z577" s="1"/>
    </row>
    <row r="578" spans="25:26" x14ac:dyDescent="0.35">
      <c r="Y578" s="1"/>
      <c r="Z578" s="1"/>
    </row>
    <row r="579" spans="25:26" x14ac:dyDescent="0.35">
      <c r="Y579" s="1"/>
      <c r="Z579" s="1"/>
    </row>
    <row r="580" spans="25:26" x14ac:dyDescent="0.35">
      <c r="Y580" s="1"/>
      <c r="Z580" s="1"/>
    </row>
    <row r="581" spans="25:26" x14ac:dyDescent="0.35">
      <c r="Y581" s="1"/>
      <c r="Z581" s="1"/>
    </row>
    <row r="582" spans="25:26" x14ac:dyDescent="0.35">
      <c r="Y582" s="1"/>
      <c r="Z582" s="1"/>
    </row>
    <row r="583" spans="25:26" x14ac:dyDescent="0.35">
      <c r="Y583" s="1"/>
      <c r="Z583" s="1"/>
    </row>
    <row r="584" spans="25:26" x14ac:dyDescent="0.35">
      <c r="Y584" s="1"/>
      <c r="Z584" s="1"/>
    </row>
    <row r="585" spans="25:26" x14ac:dyDescent="0.35">
      <c r="Y585" s="1"/>
      <c r="Z585" s="1"/>
    </row>
    <row r="586" spans="25:26" x14ac:dyDescent="0.35">
      <c r="Y586" s="1"/>
      <c r="Z586" s="1"/>
    </row>
    <row r="587" spans="25:26" x14ac:dyDescent="0.35">
      <c r="Y587" s="1"/>
      <c r="Z587" s="1"/>
    </row>
    <row r="588" spans="25:26" x14ac:dyDescent="0.35">
      <c r="Y588" s="1"/>
      <c r="Z588" s="1"/>
    </row>
    <row r="589" spans="25:26" x14ac:dyDescent="0.35">
      <c r="Y589" s="1"/>
      <c r="Z589" s="1"/>
    </row>
    <row r="590" spans="25:26" x14ac:dyDescent="0.35">
      <c r="Y590" s="1"/>
      <c r="Z590" s="1"/>
    </row>
    <row r="591" spans="25:26" x14ac:dyDescent="0.35">
      <c r="Y591" s="1"/>
      <c r="Z591" s="1"/>
    </row>
    <row r="592" spans="25:26" x14ac:dyDescent="0.35">
      <c r="Y592" s="1"/>
      <c r="Z592" s="1"/>
    </row>
    <row r="593" spans="25:26" x14ac:dyDescent="0.35">
      <c r="Y593" s="1"/>
      <c r="Z593" s="1"/>
    </row>
    <row r="594" spans="25:26" x14ac:dyDescent="0.35">
      <c r="Y594" s="1"/>
      <c r="Z594" s="1"/>
    </row>
    <row r="595" spans="25:26" x14ac:dyDescent="0.35">
      <c r="Y595" s="1"/>
      <c r="Z595" s="1"/>
    </row>
    <row r="596" spans="25:26" x14ac:dyDescent="0.35">
      <c r="Y596" s="1"/>
      <c r="Z596" s="1"/>
    </row>
    <row r="597" spans="25:26" x14ac:dyDescent="0.35">
      <c r="Y597" s="1"/>
      <c r="Z597" s="1"/>
    </row>
    <row r="598" spans="25:26" x14ac:dyDescent="0.35">
      <c r="Y598" s="1"/>
      <c r="Z598" s="1"/>
    </row>
    <row r="599" spans="25:26" x14ac:dyDescent="0.35">
      <c r="Y599" s="1"/>
      <c r="Z599" s="1"/>
    </row>
    <row r="600" spans="25:26" x14ac:dyDescent="0.35">
      <c r="Y600" s="1"/>
      <c r="Z600" s="1"/>
    </row>
    <row r="601" spans="25:26" x14ac:dyDescent="0.35">
      <c r="Y601" s="1"/>
      <c r="Z601" s="1"/>
    </row>
    <row r="602" spans="25:26" x14ac:dyDescent="0.35">
      <c r="Y602" s="1"/>
      <c r="Z602" s="1"/>
    </row>
    <row r="603" spans="25:26" x14ac:dyDescent="0.35">
      <c r="Y603" s="1"/>
      <c r="Z603" s="1"/>
    </row>
    <row r="604" spans="25:26" x14ac:dyDescent="0.35">
      <c r="Y604" s="1"/>
      <c r="Z604" s="1"/>
    </row>
    <row r="605" spans="25:26" x14ac:dyDescent="0.35">
      <c r="Y605" s="1"/>
      <c r="Z605" s="1"/>
    </row>
    <row r="606" spans="25:26" x14ac:dyDescent="0.35">
      <c r="Y606" s="1"/>
      <c r="Z606" s="1"/>
    </row>
    <row r="607" spans="25:26" x14ac:dyDescent="0.35">
      <c r="Y607" s="1"/>
      <c r="Z607" s="1"/>
    </row>
    <row r="608" spans="25:26" x14ac:dyDescent="0.35">
      <c r="Y608" s="1"/>
      <c r="Z608" s="1"/>
    </row>
    <row r="609" spans="25:26" x14ac:dyDescent="0.35">
      <c r="Y609" s="1"/>
      <c r="Z609" s="1"/>
    </row>
    <row r="610" spans="25:26" x14ac:dyDescent="0.35">
      <c r="Y610" s="1"/>
      <c r="Z610" s="1"/>
    </row>
    <row r="611" spans="25:26" x14ac:dyDescent="0.35">
      <c r="Y611" s="1"/>
      <c r="Z611" s="1"/>
    </row>
    <row r="612" spans="25:26" x14ac:dyDescent="0.35">
      <c r="Y612" s="1"/>
      <c r="Z612" s="1"/>
    </row>
    <row r="613" spans="25:26" x14ac:dyDescent="0.35">
      <c r="Y613" s="1"/>
      <c r="Z613" s="1"/>
    </row>
    <row r="614" spans="25:26" x14ac:dyDescent="0.35">
      <c r="Y614" s="1"/>
      <c r="Z614" s="1"/>
    </row>
    <row r="615" spans="25:26" x14ac:dyDescent="0.35">
      <c r="Y615" s="1"/>
      <c r="Z615" s="1"/>
    </row>
    <row r="616" spans="25:26" x14ac:dyDescent="0.35">
      <c r="Y616" s="1"/>
      <c r="Z616" s="1"/>
    </row>
    <row r="617" spans="25:26" x14ac:dyDescent="0.35">
      <c r="Y617" s="1"/>
      <c r="Z617" s="1"/>
    </row>
    <row r="618" spans="25:26" x14ac:dyDescent="0.35">
      <c r="Y618" s="1"/>
      <c r="Z618" s="1"/>
    </row>
    <row r="619" spans="25:26" x14ac:dyDescent="0.35">
      <c r="Y619" s="1"/>
      <c r="Z619" s="1"/>
    </row>
    <row r="620" spans="25:26" x14ac:dyDescent="0.35">
      <c r="Y620" s="1"/>
      <c r="Z620" s="1"/>
    </row>
    <row r="621" spans="25:26" x14ac:dyDescent="0.35">
      <c r="Y621" s="1"/>
      <c r="Z621" s="1"/>
    </row>
    <row r="622" spans="25:26" x14ac:dyDescent="0.35">
      <c r="Y622" s="1"/>
      <c r="Z622" s="1"/>
    </row>
    <row r="623" spans="25:26" x14ac:dyDescent="0.35">
      <c r="Y623" s="1"/>
      <c r="Z623" s="1"/>
    </row>
    <row r="624" spans="25:26" x14ac:dyDescent="0.35">
      <c r="Y624" s="1"/>
      <c r="Z624" s="1"/>
    </row>
    <row r="625" spans="25:26" x14ac:dyDescent="0.35">
      <c r="Y625" s="1"/>
      <c r="Z625" s="1"/>
    </row>
    <row r="626" spans="25:26" x14ac:dyDescent="0.35">
      <c r="Y626" s="1"/>
      <c r="Z626" s="1"/>
    </row>
    <row r="627" spans="25:26" x14ac:dyDescent="0.35">
      <c r="Y627" s="1"/>
      <c r="Z627" s="1"/>
    </row>
    <row r="628" spans="25:26" x14ac:dyDescent="0.35">
      <c r="Y628" s="1"/>
      <c r="Z628" s="1"/>
    </row>
    <row r="629" spans="25:26" x14ac:dyDescent="0.35">
      <c r="Y629" s="1"/>
      <c r="Z629" s="1"/>
    </row>
    <row r="630" spans="25:26" x14ac:dyDescent="0.35">
      <c r="Y630" s="1"/>
      <c r="Z630" s="1"/>
    </row>
    <row r="631" spans="25:26" x14ac:dyDescent="0.35">
      <c r="Y631" s="1"/>
      <c r="Z631" s="1"/>
    </row>
    <row r="632" spans="25:26" x14ac:dyDescent="0.35">
      <c r="Y632" s="1"/>
      <c r="Z632" s="1"/>
    </row>
    <row r="633" spans="25:26" x14ac:dyDescent="0.35">
      <c r="Y633" s="1"/>
      <c r="Z633" s="1"/>
    </row>
    <row r="634" spans="25:26" x14ac:dyDescent="0.35">
      <c r="Y634" s="1"/>
      <c r="Z634" s="1"/>
    </row>
    <row r="635" spans="25:26" x14ac:dyDescent="0.35">
      <c r="Y635" s="1"/>
      <c r="Z635" s="1"/>
    </row>
    <row r="636" spans="25:26" x14ac:dyDescent="0.35">
      <c r="Y636" s="1"/>
      <c r="Z636" s="1"/>
    </row>
    <row r="637" spans="25:26" x14ac:dyDescent="0.35">
      <c r="Y637" s="1"/>
      <c r="Z637" s="1"/>
    </row>
    <row r="638" spans="25:26" x14ac:dyDescent="0.35">
      <c r="Y638" s="1"/>
      <c r="Z638" s="1"/>
    </row>
    <row r="639" spans="25:26" x14ac:dyDescent="0.35">
      <c r="Y639" s="1"/>
      <c r="Z639" s="1"/>
    </row>
    <row r="640" spans="25:26" x14ac:dyDescent="0.35">
      <c r="Y640" s="1"/>
      <c r="Z640" s="1"/>
    </row>
    <row r="641" spans="25:26" x14ac:dyDescent="0.35">
      <c r="Y641" s="1"/>
      <c r="Z641" s="1"/>
    </row>
    <row r="642" spans="25:26" x14ac:dyDescent="0.35">
      <c r="Y642" s="1"/>
      <c r="Z642" s="1"/>
    </row>
    <row r="643" spans="25:26" x14ac:dyDescent="0.35">
      <c r="Y643" s="1"/>
      <c r="Z643" s="1"/>
    </row>
    <row r="644" spans="25:26" x14ac:dyDescent="0.35">
      <c r="Y644" s="1"/>
      <c r="Z644" s="1"/>
    </row>
    <row r="645" spans="25:26" x14ac:dyDescent="0.35">
      <c r="Y645" s="1"/>
      <c r="Z645" s="1"/>
    </row>
    <row r="646" spans="25:26" x14ac:dyDescent="0.35">
      <c r="Y646" s="1"/>
      <c r="Z646" s="1"/>
    </row>
    <row r="647" spans="25:26" x14ac:dyDescent="0.35">
      <c r="Y647" s="1"/>
      <c r="Z647" s="1"/>
    </row>
    <row r="648" spans="25:26" x14ac:dyDescent="0.35">
      <c r="Y648" s="1"/>
      <c r="Z648" s="1"/>
    </row>
    <row r="649" spans="25:26" x14ac:dyDescent="0.35">
      <c r="Y649" s="1"/>
      <c r="Z649" s="1"/>
    </row>
    <row r="650" spans="25:26" x14ac:dyDescent="0.35">
      <c r="Y650" s="1"/>
      <c r="Z650" s="1"/>
    </row>
    <row r="651" spans="25:26" x14ac:dyDescent="0.35">
      <c r="Y651" s="1"/>
      <c r="Z651" s="1"/>
    </row>
    <row r="652" spans="25:26" x14ac:dyDescent="0.35">
      <c r="Y652" s="1"/>
      <c r="Z652" s="1"/>
    </row>
    <row r="653" spans="25:26" x14ac:dyDescent="0.35">
      <c r="Y653" s="1"/>
      <c r="Z653" s="1"/>
    </row>
    <row r="654" spans="25:26" x14ac:dyDescent="0.35">
      <c r="Y654" s="1"/>
      <c r="Z654" s="1"/>
    </row>
    <row r="655" spans="25:26" x14ac:dyDescent="0.35">
      <c r="Y655" s="1"/>
      <c r="Z655" s="1"/>
    </row>
    <row r="656" spans="25:26" x14ac:dyDescent="0.35">
      <c r="Y656" s="1"/>
      <c r="Z656" s="1"/>
    </row>
    <row r="657" spans="25:26" x14ac:dyDescent="0.35">
      <c r="Y657" s="1"/>
      <c r="Z657" s="1"/>
    </row>
    <row r="658" spans="25:26" x14ac:dyDescent="0.35">
      <c r="Y658" s="1"/>
      <c r="Z658" s="1"/>
    </row>
    <row r="659" spans="25:26" x14ac:dyDescent="0.35">
      <c r="Y659" s="1"/>
      <c r="Z659" s="1"/>
    </row>
    <row r="660" spans="25:26" x14ac:dyDescent="0.35">
      <c r="Y660" s="1"/>
      <c r="Z660" s="1"/>
    </row>
    <row r="661" spans="25:26" x14ac:dyDescent="0.35">
      <c r="Y661" s="1"/>
      <c r="Z661" s="1"/>
    </row>
    <row r="662" spans="25:26" x14ac:dyDescent="0.35">
      <c r="Y662" s="1"/>
      <c r="Z662" s="1"/>
    </row>
    <row r="663" spans="25:26" x14ac:dyDescent="0.35">
      <c r="Y663" s="1"/>
      <c r="Z663" s="1"/>
    </row>
    <row r="664" spans="25:26" x14ac:dyDescent="0.35">
      <c r="Y664" s="1"/>
      <c r="Z664" s="1"/>
    </row>
    <row r="665" spans="25:26" x14ac:dyDescent="0.35">
      <c r="Y665" s="1"/>
      <c r="Z665" s="1"/>
    </row>
    <row r="666" spans="25:26" x14ac:dyDescent="0.35">
      <c r="Y666" s="1"/>
      <c r="Z666" s="1"/>
    </row>
    <row r="667" spans="25:26" x14ac:dyDescent="0.35">
      <c r="Y667" s="1"/>
      <c r="Z667" s="1"/>
    </row>
    <row r="668" spans="25:26" x14ac:dyDescent="0.35">
      <c r="Y668" s="1"/>
      <c r="Z668" s="1"/>
    </row>
    <row r="669" spans="25:26" x14ac:dyDescent="0.35">
      <c r="Y669" s="1"/>
      <c r="Z669" s="1"/>
    </row>
    <row r="670" spans="25:26" x14ac:dyDescent="0.35">
      <c r="Y670" s="1"/>
      <c r="Z670" s="1"/>
    </row>
    <row r="671" spans="25:26" x14ac:dyDescent="0.35">
      <c r="Y671" s="1"/>
      <c r="Z671" s="1"/>
    </row>
    <row r="672" spans="25:26" x14ac:dyDescent="0.35">
      <c r="Y672" s="1"/>
      <c r="Z672" s="1"/>
    </row>
    <row r="673" spans="25:26" x14ac:dyDescent="0.35">
      <c r="Y673" s="1"/>
      <c r="Z673" s="1"/>
    </row>
    <row r="674" spans="25:26" x14ac:dyDescent="0.35">
      <c r="Y674" s="1"/>
      <c r="Z674" s="1"/>
    </row>
    <row r="675" spans="25:26" x14ac:dyDescent="0.35">
      <c r="Y675" s="1"/>
      <c r="Z675" s="1"/>
    </row>
    <row r="676" spans="25:26" x14ac:dyDescent="0.35">
      <c r="Y676" s="1"/>
      <c r="Z676" s="1"/>
    </row>
    <row r="677" spans="25:26" x14ac:dyDescent="0.35">
      <c r="Y677" s="1"/>
      <c r="Z677" s="1"/>
    </row>
    <row r="678" spans="25:26" x14ac:dyDescent="0.35">
      <c r="Y678" s="1"/>
      <c r="Z678" s="1"/>
    </row>
    <row r="679" spans="25:26" x14ac:dyDescent="0.35">
      <c r="Y679" s="1"/>
      <c r="Z679" s="1"/>
    </row>
    <row r="680" spans="25:26" x14ac:dyDescent="0.35">
      <c r="Y680" s="1"/>
      <c r="Z680" s="1"/>
    </row>
    <row r="681" spans="25:26" x14ac:dyDescent="0.35">
      <c r="Y681" s="1"/>
      <c r="Z681" s="1"/>
    </row>
    <row r="682" spans="25:26" x14ac:dyDescent="0.35">
      <c r="Y682" s="1"/>
      <c r="Z682" s="1"/>
    </row>
    <row r="683" spans="25:26" x14ac:dyDescent="0.35">
      <c r="Y683" s="1"/>
      <c r="Z683" s="1"/>
    </row>
    <row r="684" spans="25:26" x14ac:dyDescent="0.35">
      <c r="Y684" s="1"/>
      <c r="Z684" s="1"/>
    </row>
    <row r="685" spans="25:26" x14ac:dyDescent="0.35">
      <c r="Y685" s="1"/>
      <c r="Z685" s="1"/>
    </row>
    <row r="686" spans="25:26" x14ac:dyDescent="0.35">
      <c r="Y686" s="1"/>
      <c r="Z686" s="1"/>
    </row>
    <row r="687" spans="25:26" x14ac:dyDescent="0.35">
      <c r="Y687" s="1"/>
      <c r="Z687" s="1"/>
    </row>
    <row r="688" spans="25:26" x14ac:dyDescent="0.35">
      <c r="Y688" s="1"/>
      <c r="Z688" s="1"/>
    </row>
    <row r="689" spans="25:26" x14ac:dyDescent="0.35">
      <c r="Y689" s="1"/>
      <c r="Z689" s="1"/>
    </row>
    <row r="690" spans="25:26" x14ac:dyDescent="0.35">
      <c r="Y690" s="1"/>
      <c r="Z690" s="1"/>
    </row>
    <row r="691" spans="25:26" x14ac:dyDescent="0.35">
      <c r="Y691" s="1"/>
      <c r="Z691" s="1"/>
    </row>
    <row r="692" spans="25:26" x14ac:dyDescent="0.35">
      <c r="Y692" s="1"/>
      <c r="Z692" s="1"/>
    </row>
    <row r="693" spans="25:26" x14ac:dyDescent="0.35">
      <c r="Y693" s="1"/>
      <c r="Z693" s="1"/>
    </row>
    <row r="694" spans="25:26" x14ac:dyDescent="0.35">
      <c r="Y694" s="1"/>
      <c r="Z694" s="1"/>
    </row>
    <row r="695" spans="25:26" x14ac:dyDescent="0.35">
      <c r="Y695" s="1"/>
      <c r="Z695" s="1"/>
    </row>
    <row r="696" spans="25:26" x14ac:dyDescent="0.35">
      <c r="Y696" s="1"/>
      <c r="Z696" s="1"/>
    </row>
    <row r="697" spans="25:26" x14ac:dyDescent="0.35">
      <c r="Y697" s="1"/>
      <c r="Z697" s="1"/>
    </row>
    <row r="698" spans="25:26" x14ac:dyDescent="0.35">
      <c r="Y698" s="1"/>
      <c r="Z698" s="1"/>
    </row>
    <row r="699" spans="25:26" x14ac:dyDescent="0.35">
      <c r="Y699" s="1"/>
      <c r="Z699" s="1"/>
    </row>
    <row r="700" spans="25:26" x14ac:dyDescent="0.35">
      <c r="Y700" s="1"/>
      <c r="Z700" s="1"/>
    </row>
    <row r="701" spans="25:26" x14ac:dyDescent="0.35">
      <c r="Y701" s="1"/>
      <c r="Z701" s="1"/>
    </row>
    <row r="702" spans="25:26" x14ac:dyDescent="0.35">
      <c r="Y702" s="1"/>
      <c r="Z702" s="1"/>
    </row>
    <row r="703" spans="25:26" x14ac:dyDescent="0.35">
      <c r="Y703" s="1"/>
      <c r="Z703" s="1"/>
    </row>
    <row r="704" spans="25:26" x14ac:dyDescent="0.35">
      <c r="Y704" s="1"/>
      <c r="Z704" s="1"/>
    </row>
    <row r="705" spans="25:26" x14ac:dyDescent="0.35">
      <c r="Y705" s="1"/>
      <c r="Z705" s="1"/>
    </row>
    <row r="706" spans="25:26" x14ac:dyDescent="0.35">
      <c r="Y706" s="1"/>
      <c r="Z706" s="1"/>
    </row>
    <row r="707" spans="25:26" x14ac:dyDescent="0.35">
      <c r="Y707" s="1"/>
      <c r="Z707" s="1"/>
    </row>
    <row r="708" spans="25:26" x14ac:dyDescent="0.35">
      <c r="Y708" s="1"/>
      <c r="Z708" s="1"/>
    </row>
    <row r="709" spans="25:26" x14ac:dyDescent="0.35">
      <c r="Y709" s="1"/>
      <c r="Z709" s="1"/>
    </row>
    <row r="710" spans="25:26" x14ac:dyDescent="0.35">
      <c r="Y710" s="1"/>
      <c r="Z710" s="1"/>
    </row>
    <row r="711" spans="25:26" x14ac:dyDescent="0.35">
      <c r="Y711" s="1"/>
      <c r="Z711" s="1"/>
    </row>
    <row r="712" spans="25:26" x14ac:dyDescent="0.35">
      <c r="Y712" s="1"/>
      <c r="Z712" s="1"/>
    </row>
    <row r="713" spans="25:26" x14ac:dyDescent="0.35">
      <c r="Y713" s="1"/>
      <c r="Z713" s="1"/>
    </row>
    <row r="714" spans="25:26" x14ac:dyDescent="0.35">
      <c r="Y714" s="1"/>
      <c r="Z714" s="1"/>
    </row>
    <row r="715" spans="25:26" x14ac:dyDescent="0.35">
      <c r="Y715" s="1"/>
      <c r="Z715" s="1"/>
    </row>
    <row r="716" spans="25:26" x14ac:dyDescent="0.35">
      <c r="Y716" s="1"/>
      <c r="Z716" s="1"/>
    </row>
    <row r="717" spans="25:26" x14ac:dyDescent="0.35">
      <c r="Y717" s="1"/>
      <c r="Z717" s="1"/>
    </row>
    <row r="718" spans="25:26" x14ac:dyDescent="0.35">
      <c r="Y718" s="1"/>
      <c r="Z718" s="1"/>
    </row>
    <row r="719" spans="25:26" x14ac:dyDescent="0.35">
      <c r="Y719" s="1"/>
      <c r="Z719" s="1"/>
    </row>
    <row r="720" spans="25:26" x14ac:dyDescent="0.35">
      <c r="Y720" s="1"/>
      <c r="Z720" s="1"/>
    </row>
    <row r="721" spans="25:26" x14ac:dyDescent="0.35">
      <c r="Y721" s="1"/>
      <c r="Z721" s="1"/>
    </row>
    <row r="722" spans="25:26" x14ac:dyDescent="0.35">
      <c r="Y722" s="1"/>
      <c r="Z722" s="1"/>
    </row>
    <row r="723" spans="25:26" x14ac:dyDescent="0.35">
      <c r="Y723" s="1"/>
      <c r="Z723" s="1"/>
    </row>
    <row r="724" spans="25:26" x14ac:dyDescent="0.35">
      <c r="Y724" s="1"/>
      <c r="Z724" s="1"/>
    </row>
    <row r="725" spans="25:26" x14ac:dyDescent="0.35">
      <c r="Y725" s="1"/>
      <c r="Z725" s="1"/>
    </row>
    <row r="726" spans="25:26" x14ac:dyDescent="0.35">
      <c r="Y726" s="1"/>
      <c r="Z726" s="1"/>
    </row>
    <row r="727" spans="25:26" x14ac:dyDescent="0.35">
      <c r="Y727" s="1"/>
      <c r="Z727" s="1"/>
    </row>
    <row r="728" spans="25:26" x14ac:dyDescent="0.35">
      <c r="Y728" s="1"/>
      <c r="Z728" s="1"/>
    </row>
    <row r="729" spans="25:26" x14ac:dyDescent="0.35">
      <c r="Y729" s="1"/>
      <c r="Z729" s="1"/>
    </row>
    <row r="730" spans="25:26" x14ac:dyDescent="0.35">
      <c r="Y730" s="1"/>
      <c r="Z730" s="1"/>
    </row>
    <row r="731" spans="25:26" x14ac:dyDescent="0.35">
      <c r="Y731" s="1"/>
      <c r="Z731" s="1"/>
    </row>
    <row r="732" spans="25:26" x14ac:dyDescent="0.35">
      <c r="Y732" s="1"/>
      <c r="Z732" s="1"/>
    </row>
    <row r="733" spans="25:26" x14ac:dyDescent="0.35">
      <c r="Y733" s="1"/>
      <c r="Z733" s="1"/>
    </row>
    <row r="734" spans="25:26" x14ac:dyDescent="0.35">
      <c r="Y734" s="1"/>
      <c r="Z734" s="1"/>
    </row>
    <row r="735" spans="25:26" x14ac:dyDescent="0.35">
      <c r="Y735" s="1"/>
      <c r="Z735" s="1"/>
    </row>
    <row r="736" spans="25:26" x14ac:dyDescent="0.35">
      <c r="Y736" s="1"/>
      <c r="Z736" s="1"/>
    </row>
    <row r="737" spans="25:26" x14ac:dyDescent="0.35">
      <c r="Y737" s="1"/>
      <c r="Z737" s="1"/>
    </row>
    <row r="738" spans="25:26" x14ac:dyDescent="0.35">
      <c r="Y738" s="1"/>
      <c r="Z738" s="1"/>
    </row>
    <row r="739" spans="25:26" x14ac:dyDescent="0.35">
      <c r="Y739" s="1"/>
      <c r="Z739" s="1"/>
    </row>
    <row r="740" spans="25:26" x14ac:dyDescent="0.35">
      <c r="Y740" s="1"/>
      <c r="Z740" s="1"/>
    </row>
    <row r="741" spans="25:26" x14ac:dyDescent="0.35">
      <c r="Y741" s="1"/>
      <c r="Z741" s="1"/>
    </row>
    <row r="742" spans="25:26" x14ac:dyDescent="0.35">
      <c r="Y742" s="1"/>
      <c r="Z742" s="1"/>
    </row>
    <row r="743" spans="25:26" x14ac:dyDescent="0.35">
      <c r="Y743" s="1"/>
      <c r="Z743" s="1"/>
    </row>
    <row r="744" spans="25:26" x14ac:dyDescent="0.35">
      <c r="Y744" s="1"/>
      <c r="Z744" s="1"/>
    </row>
    <row r="745" spans="25:26" x14ac:dyDescent="0.35">
      <c r="Y745" s="1"/>
      <c r="Z745" s="1"/>
    </row>
    <row r="746" spans="25:26" x14ac:dyDescent="0.35">
      <c r="Y746" s="1"/>
      <c r="Z746" s="1"/>
    </row>
    <row r="747" spans="25:26" x14ac:dyDescent="0.35">
      <c r="Y747" s="1"/>
      <c r="Z747" s="1"/>
    </row>
    <row r="748" spans="25:26" x14ac:dyDescent="0.35">
      <c r="Y748" s="1"/>
      <c r="Z748" s="1"/>
    </row>
    <row r="749" spans="25:26" x14ac:dyDescent="0.35">
      <c r="Y749" s="1"/>
      <c r="Z749" s="1"/>
    </row>
    <row r="750" spans="25:26" x14ac:dyDescent="0.35">
      <c r="Y750" s="1"/>
      <c r="Z750" s="1"/>
    </row>
    <row r="751" spans="25:26" x14ac:dyDescent="0.35">
      <c r="Y751" s="1"/>
      <c r="Z751" s="1"/>
    </row>
    <row r="752" spans="25:26" x14ac:dyDescent="0.35">
      <c r="Y752" s="1"/>
      <c r="Z752" s="1"/>
    </row>
    <row r="753" spans="25:26" x14ac:dyDescent="0.35">
      <c r="Y753" s="1"/>
      <c r="Z753" s="1"/>
    </row>
    <row r="754" spans="25:26" x14ac:dyDescent="0.35">
      <c r="Y754" s="1"/>
      <c r="Z754" s="1"/>
    </row>
    <row r="755" spans="25:26" x14ac:dyDescent="0.35">
      <c r="Y755" s="1"/>
      <c r="Z755" s="1"/>
    </row>
    <row r="756" spans="25:26" x14ac:dyDescent="0.35">
      <c r="Y756" s="1"/>
      <c r="Z756" s="1"/>
    </row>
    <row r="757" spans="25:26" x14ac:dyDescent="0.35">
      <c r="Y757" s="1"/>
      <c r="Z757" s="1"/>
    </row>
    <row r="758" spans="25:26" x14ac:dyDescent="0.35">
      <c r="Y758" s="1"/>
      <c r="Z758" s="1"/>
    </row>
    <row r="759" spans="25:26" x14ac:dyDescent="0.35">
      <c r="Y759" s="1"/>
      <c r="Z759" s="1"/>
    </row>
    <row r="760" spans="25:26" x14ac:dyDescent="0.35">
      <c r="Y760" s="1"/>
      <c r="Z760" s="1"/>
    </row>
    <row r="761" spans="25:26" x14ac:dyDescent="0.35">
      <c r="Y761" s="1"/>
      <c r="Z761" s="1"/>
    </row>
    <row r="762" spans="25:26" x14ac:dyDescent="0.35">
      <c r="Y762" s="1"/>
      <c r="Z762" s="1"/>
    </row>
    <row r="763" spans="25:26" x14ac:dyDescent="0.35">
      <c r="Y763" s="1"/>
      <c r="Z763" s="1"/>
    </row>
    <row r="764" spans="25:26" x14ac:dyDescent="0.35">
      <c r="Y764" s="1"/>
      <c r="Z764" s="1"/>
    </row>
    <row r="765" spans="25:26" x14ac:dyDescent="0.35">
      <c r="Y765" s="1"/>
      <c r="Z765" s="1"/>
    </row>
    <row r="766" spans="25:26" x14ac:dyDescent="0.35">
      <c r="Y766" s="1"/>
      <c r="Z766" s="1"/>
    </row>
    <row r="767" spans="25:26" x14ac:dyDescent="0.35">
      <c r="Y767" s="1"/>
      <c r="Z767" s="1"/>
    </row>
    <row r="768" spans="25:26" x14ac:dyDescent="0.35">
      <c r="Y768" s="1"/>
      <c r="Z768" s="1"/>
    </row>
    <row r="769" spans="25:26" x14ac:dyDescent="0.35">
      <c r="Y769" s="1"/>
      <c r="Z769" s="1"/>
    </row>
    <row r="770" spans="25:26" x14ac:dyDescent="0.35">
      <c r="Y770" s="1"/>
      <c r="Z770" s="1"/>
    </row>
    <row r="771" spans="25:26" x14ac:dyDescent="0.35">
      <c r="Y771" s="1"/>
      <c r="Z771" s="1"/>
    </row>
    <row r="772" spans="25:26" x14ac:dyDescent="0.35">
      <c r="Y772" s="1"/>
      <c r="Z772" s="1"/>
    </row>
    <row r="773" spans="25:26" x14ac:dyDescent="0.35">
      <c r="Y773" s="1"/>
      <c r="Z773" s="1"/>
    </row>
    <row r="774" spans="25:26" x14ac:dyDescent="0.35">
      <c r="Y774" s="1"/>
      <c r="Z774" s="1"/>
    </row>
    <row r="775" spans="25:26" x14ac:dyDescent="0.35">
      <c r="Y775" s="1"/>
      <c r="Z775" s="1"/>
    </row>
    <row r="776" spans="25:26" x14ac:dyDescent="0.35">
      <c r="Y776" s="1"/>
      <c r="Z776" s="1"/>
    </row>
    <row r="777" spans="25:26" x14ac:dyDescent="0.35">
      <c r="Y777" s="1"/>
      <c r="Z777" s="1"/>
    </row>
    <row r="778" spans="25:26" x14ac:dyDescent="0.35">
      <c r="Y778" s="1"/>
      <c r="Z778" s="1"/>
    </row>
    <row r="779" spans="25:26" x14ac:dyDescent="0.35">
      <c r="Y779" s="1"/>
      <c r="Z779" s="1"/>
    </row>
    <row r="780" spans="25:26" x14ac:dyDescent="0.35">
      <c r="Y780" s="1"/>
      <c r="Z780" s="1"/>
    </row>
    <row r="781" spans="25:26" x14ac:dyDescent="0.35">
      <c r="Y781" s="1"/>
      <c r="Z781" s="1"/>
    </row>
    <row r="782" spans="25:26" x14ac:dyDescent="0.35">
      <c r="Y782" s="1"/>
      <c r="Z782" s="1"/>
    </row>
    <row r="783" spans="25:26" x14ac:dyDescent="0.35">
      <c r="Y783" s="1"/>
      <c r="Z783" s="1"/>
    </row>
    <row r="784" spans="25:26" x14ac:dyDescent="0.35">
      <c r="Y784" s="1"/>
      <c r="Z784" s="1"/>
    </row>
    <row r="785" spans="25:26" x14ac:dyDescent="0.35">
      <c r="Y785" s="1"/>
      <c r="Z785" s="1"/>
    </row>
    <row r="786" spans="25:26" x14ac:dyDescent="0.35">
      <c r="Y786" s="1"/>
      <c r="Z786" s="1"/>
    </row>
    <row r="787" spans="25:26" x14ac:dyDescent="0.35">
      <c r="Y787" s="1"/>
      <c r="Z787" s="1"/>
    </row>
    <row r="788" spans="25:26" x14ac:dyDescent="0.35">
      <c r="Y788" s="1"/>
      <c r="Z788" s="1"/>
    </row>
    <row r="789" spans="25:26" x14ac:dyDescent="0.35">
      <c r="Y789" s="1"/>
      <c r="Z789" s="1"/>
    </row>
    <row r="790" spans="25:26" x14ac:dyDescent="0.35">
      <c r="Y790" s="1"/>
      <c r="Z790" s="1"/>
    </row>
    <row r="791" spans="25:26" x14ac:dyDescent="0.35">
      <c r="Y791" s="1"/>
      <c r="Z791" s="1"/>
    </row>
    <row r="792" spans="25:26" x14ac:dyDescent="0.35">
      <c r="Y792" s="1"/>
      <c r="Z792" s="1"/>
    </row>
    <row r="793" spans="25:26" x14ac:dyDescent="0.35">
      <c r="Y793" s="1"/>
      <c r="Z793" s="1"/>
    </row>
    <row r="794" spans="25:26" x14ac:dyDescent="0.35">
      <c r="Y794" s="1"/>
      <c r="Z794" s="1"/>
    </row>
    <row r="795" spans="25:26" x14ac:dyDescent="0.35">
      <c r="Y795" s="1"/>
      <c r="Z795" s="1"/>
    </row>
    <row r="796" spans="25:26" x14ac:dyDescent="0.35">
      <c r="Y796" s="1"/>
      <c r="Z796" s="1"/>
    </row>
    <row r="797" spans="25:26" x14ac:dyDescent="0.35">
      <c r="Y797" s="1"/>
      <c r="Z797" s="1"/>
    </row>
    <row r="798" spans="25:26" x14ac:dyDescent="0.35">
      <c r="Y798" s="1"/>
      <c r="Z798" s="1"/>
    </row>
    <row r="799" spans="25:26" x14ac:dyDescent="0.35">
      <c r="Y799" s="1"/>
      <c r="Z799" s="1"/>
    </row>
    <row r="800" spans="25:26" x14ac:dyDescent="0.35">
      <c r="Y800" s="1"/>
      <c r="Z800" s="1"/>
    </row>
    <row r="801" spans="25:26" x14ac:dyDescent="0.35">
      <c r="Y801" s="1"/>
      <c r="Z801" s="1"/>
    </row>
    <row r="802" spans="25:26" x14ac:dyDescent="0.35">
      <c r="Y802" s="1"/>
      <c r="Z802" s="1"/>
    </row>
    <row r="803" spans="25:26" x14ac:dyDescent="0.35">
      <c r="Y803" s="1"/>
      <c r="Z803" s="1"/>
    </row>
    <row r="804" spans="25:26" x14ac:dyDescent="0.35">
      <c r="Y804" s="1"/>
      <c r="Z804" s="1"/>
    </row>
    <row r="805" spans="25:26" x14ac:dyDescent="0.35">
      <c r="Y805" s="1"/>
      <c r="Z805" s="1"/>
    </row>
    <row r="806" spans="25:26" x14ac:dyDescent="0.35">
      <c r="Y806" s="1"/>
      <c r="Z806" s="1"/>
    </row>
    <row r="807" spans="25:26" x14ac:dyDescent="0.35">
      <c r="Y807" s="1"/>
      <c r="Z807" s="1"/>
    </row>
    <row r="808" spans="25:26" x14ac:dyDescent="0.35">
      <c r="Y808" s="1"/>
      <c r="Z808" s="1"/>
    </row>
    <row r="809" spans="25:26" x14ac:dyDescent="0.35">
      <c r="Y809" s="1"/>
      <c r="Z809" s="1"/>
    </row>
    <row r="810" spans="25:26" x14ac:dyDescent="0.35">
      <c r="Y810" s="1"/>
      <c r="Z810" s="1"/>
    </row>
    <row r="811" spans="25:26" x14ac:dyDescent="0.35">
      <c r="Y811" s="1"/>
      <c r="Z811" s="1"/>
    </row>
    <row r="812" spans="25:26" x14ac:dyDescent="0.35">
      <c r="Y812" s="1"/>
      <c r="Z812" s="1"/>
    </row>
    <row r="813" spans="25:26" x14ac:dyDescent="0.35">
      <c r="Y813" s="1"/>
      <c r="Z813" s="1"/>
    </row>
    <row r="814" spans="25:26" x14ac:dyDescent="0.35">
      <c r="Y814" s="1"/>
      <c r="Z814" s="1"/>
    </row>
    <row r="815" spans="25:26" x14ac:dyDescent="0.35">
      <c r="Y815" s="1"/>
      <c r="Z815" s="1"/>
    </row>
    <row r="816" spans="25:26" x14ac:dyDescent="0.35">
      <c r="Y816" s="1"/>
      <c r="Z816" s="1"/>
    </row>
    <row r="817" spans="25:26" x14ac:dyDescent="0.35">
      <c r="Y817" s="1"/>
      <c r="Z817" s="1"/>
    </row>
    <row r="818" spans="25:26" x14ac:dyDescent="0.35">
      <c r="Y818" s="1"/>
      <c r="Z818" s="1"/>
    </row>
    <row r="819" spans="25:26" x14ac:dyDescent="0.35">
      <c r="Y819" s="1"/>
      <c r="Z819" s="1"/>
    </row>
    <row r="820" spans="25:26" x14ac:dyDescent="0.35">
      <c r="Y820" s="1"/>
      <c r="Z820" s="1"/>
    </row>
    <row r="821" spans="25:26" x14ac:dyDescent="0.35">
      <c r="Y821" s="1"/>
      <c r="Z821" s="1"/>
    </row>
    <row r="822" spans="25:26" x14ac:dyDescent="0.35">
      <c r="Y822" s="1"/>
      <c r="Z822" s="1"/>
    </row>
    <row r="823" spans="25:26" x14ac:dyDescent="0.35">
      <c r="Y823" s="1"/>
      <c r="Z823" s="1"/>
    </row>
    <row r="824" spans="25:26" x14ac:dyDescent="0.35">
      <c r="Y824" s="1"/>
      <c r="Z824" s="1"/>
    </row>
    <row r="825" spans="25:26" x14ac:dyDescent="0.35">
      <c r="Y825" s="1"/>
      <c r="Z825" s="1"/>
    </row>
    <row r="826" spans="25:26" x14ac:dyDescent="0.35">
      <c r="Y826" s="1"/>
      <c r="Z826" s="1"/>
    </row>
    <row r="827" spans="25:26" x14ac:dyDescent="0.35">
      <c r="Y827" s="1"/>
      <c r="Z827" s="1"/>
    </row>
    <row r="828" spans="25:26" x14ac:dyDescent="0.35">
      <c r="Y828" s="1"/>
      <c r="Z828" s="1"/>
    </row>
    <row r="829" spans="25:26" x14ac:dyDescent="0.35">
      <c r="Y829" s="1"/>
      <c r="Z829" s="1"/>
    </row>
    <row r="830" spans="25:26" x14ac:dyDescent="0.35">
      <c r="Y830" s="1"/>
      <c r="Z830" s="1"/>
    </row>
    <row r="831" spans="25:26" x14ac:dyDescent="0.35">
      <c r="Y831" s="1"/>
      <c r="Z831" s="1"/>
    </row>
    <row r="832" spans="25:26" x14ac:dyDescent="0.35">
      <c r="Y832" s="1"/>
      <c r="Z832" s="1"/>
    </row>
    <row r="833" spans="25:26" x14ac:dyDescent="0.35">
      <c r="Y833" s="1"/>
      <c r="Z833" s="1"/>
    </row>
    <row r="834" spans="25:26" x14ac:dyDescent="0.35">
      <c r="Y834" s="1"/>
      <c r="Z834" s="1"/>
    </row>
    <row r="835" spans="25:26" x14ac:dyDescent="0.35">
      <c r="Y835" s="1"/>
      <c r="Z835" s="1"/>
    </row>
    <row r="836" spans="25:26" x14ac:dyDescent="0.35">
      <c r="Y836" s="1"/>
      <c r="Z836" s="1"/>
    </row>
    <row r="837" spans="25:26" x14ac:dyDescent="0.35">
      <c r="Y837" s="1"/>
      <c r="Z837" s="1"/>
    </row>
    <row r="838" spans="25:26" x14ac:dyDescent="0.35">
      <c r="Y838" s="1"/>
      <c r="Z838" s="1"/>
    </row>
    <row r="839" spans="25:26" x14ac:dyDescent="0.35">
      <c r="Y839" s="1"/>
      <c r="Z839" s="1"/>
    </row>
    <row r="840" spans="25:26" x14ac:dyDescent="0.35">
      <c r="Y840" s="1"/>
      <c r="Z840" s="1"/>
    </row>
    <row r="841" spans="25:26" x14ac:dyDescent="0.35">
      <c r="Y841" s="1"/>
      <c r="Z841" s="1"/>
    </row>
    <row r="842" spans="25:26" x14ac:dyDescent="0.35">
      <c r="Y842" s="1"/>
      <c r="Z842" s="1"/>
    </row>
    <row r="843" spans="25:26" x14ac:dyDescent="0.35">
      <c r="Y843" s="1"/>
      <c r="Z843" s="1"/>
    </row>
    <row r="844" spans="25:26" x14ac:dyDescent="0.35">
      <c r="Y844" s="1"/>
      <c r="Z844" s="1"/>
    </row>
    <row r="845" spans="25:26" x14ac:dyDescent="0.35">
      <c r="Y845" s="1"/>
      <c r="Z845" s="1"/>
    </row>
    <row r="846" spans="25:26" x14ac:dyDescent="0.35">
      <c r="Y846" s="1"/>
      <c r="Z846" s="1"/>
    </row>
    <row r="847" spans="25:26" x14ac:dyDescent="0.35">
      <c r="Y847" s="1"/>
      <c r="Z847" s="1"/>
    </row>
    <row r="848" spans="25:26" x14ac:dyDescent="0.35">
      <c r="Y848" s="1"/>
      <c r="Z848" s="1"/>
    </row>
    <row r="849" spans="25:26" x14ac:dyDescent="0.35">
      <c r="Y849" s="1"/>
      <c r="Z849" s="1"/>
    </row>
    <row r="850" spans="25:26" x14ac:dyDescent="0.35">
      <c r="Y850" s="1"/>
      <c r="Z850" s="1"/>
    </row>
    <row r="851" spans="25:26" x14ac:dyDescent="0.35">
      <c r="Y851" s="1"/>
      <c r="Z851" s="1"/>
    </row>
    <row r="852" spans="25:26" x14ac:dyDescent="0.35">
      <c r="Y852" s="1"/>
      <c r="Z852" s="1"/>
    </row>
    <row r="853" spans="25:26" x14ac:dyDescent="0.35">
      <c r="Y853" s="1"/>
      <c r="Z853" s="1"/>
    </row>
    <row r="854" spans="25:26" x14ac:dyDescent="0.35">
      <c r="Y854" s="1"/>
      <c r="Z854" s="1"/>
    </row>
    <row r="855" spans="25:26" x14ac:dyDescent="0.35">
      <c r="Y855" s="1"/>
      <c r="Z855" s="1"/>
    </row>
    <row r="856" spans="25:26" x14ac:dyDescent="0.35">
      <c r="Y856" s="1"/>
      <c r="Z856" s="1"/>
    </row>
    <row r="857" spans="25:26" x14ac:dyDescent="0.35">
      <c r="Y857" s="1"/>
      <c r="Z857" s="1"/>
    </row>
    <row r="858" spans="25:26" x14ac:dyDescent="0.35">
      <c r="Y858" s="1"/>
      <c r="Z858" s="1"/>
    </row>
    <row r="859" spans="25:26" x14ac:dyDescent="0.35">
      <c r="Y859" s="1"/>
      <c r="Z859" s="1"/>
    </row>
    <row r="860" spans="25:26" x14ac:dyDescent="0.35">
      <c r="Y860" s="1"/>
      <c r="Z860" s="1"/>
    </row>
    <row r="861" spans="25:26" x14ac:dyDescent="0.35">
      <c r="Y861" s="1"/>
      <c r="Z861" s="1"/>
    </row>
    <row r="862" spans="25:26" x14ac:dyDescent="0.35">
      <c r="Y862" s="1"/>
      <c r="Z862" s="1"/>
    </row>
    <row r="863" spans="25:26" x14ac:dyDescent="0.35">
      <c r="Y863" s="1"/>
      <c r="Z863" s="1"/>
    </row>
    <row r="864" spans="25:26" x14ac:dyDescent="0.35">
      <c r="Y864" s="1"/>
      <c r="Z864" s="1"/>
    </row>
    <row r="865" spans="25:26" x14ac:dyDescent="0.35">
      <c r="Y865" s="1"/>
      <c r="Z865" s="1"/>
    </row>
    <row r="866" spans="25:26" x14ac:dyDescent="0.35">
      <c r="Y866" s="1"/>
      <c r="Z866" s="1"/>
    </row>
    <row r="867" spans="25:26" x14ac:dyDescent="0.35">
      <c r="Y867" s="1"/>
      <c r="Z867" s="1"/>
    </row>
    <row r="868" spans="25:26" x14ac:dyDescent="0.35">
      <c r="Y868" s="1"/>
      <c r="Z868" s="1"/>
    </row>
    <row r="869" spans="25:26" x14ac:dyDescent="0.35">
      <c r="Y869" s="1"/>
      <c r="Z869" s="1"/>
    </row>
    <row r="870" spans="25:26" x14ac:dyDescent="0.35">
      <c r="Y870" s="1"/>
      <c r="Z870" s="1"/>
    </row>
    <row r="871" spans="25:26" x14ac:dyDescent="0.35">
      <c r="Y871" s="1"/>
      <c r="Z871" s="1"/>
    </row>
    <row r="872" spans="25:26" x14ac:dyDescent="0.35">
      <c r="Y872" s="1"/>
      <c r="Z872" s="1"/>
    </row>
    <row r="873" spans="25:26" x14ac:dyDescent="0.35">
      <c r="Y873" s="1"/>
      <c r="Z873" s="1"/>
    </row>
    <row r="874" spans="25:26" x14ac:dyDescent="0.35">
      <c r="Y874" s="1"/>
      <c r="Z874" s="1"/>
    </row>
    <row r="875" spans="25:26" x14ac:dyDescent="0.35">
      <c r="Y875" s="1"/>
      <c r="Z875" s="1"/>
    </row>
    <row r="876" spans="25:26" x14ac:dyDescent="0.35">
      <c r="Y876" s="1"/>
      <c r="Z876" s="1"/>
    </row>
    <row r="877" spans="25:26" x14ac:dyDescent="0.35">
      <c r="Y877" s="1"/>
      <c r="Z877" s="1"/>
    </row>
    <row r="878" spans="25:26" x14ac:dyDescent="0.35">
      <c r="Y878" s="1"/>
      <c r="Z878" s="1"/>
    </row>
    <row r="879" spans="25:26" x14ac:dyDescent="0.35">
      <c r="Y879" s="1"/>
      <c r="Z879" s="1"/>
    </row>
    <row r="880" spans="25:26" x14ac:dyDescent="0.35">
      <c r="Y880" s="1"/>
      <c r="Z880" s="1"/>
    </row>
    <row r="881" spans="25:26" x14ac:dyDescent="0.35">
      <c r="Y881" s="1"/>
      <c r="Z881" s="1"/>
    </row>
    <row r="882" spans="25:26" x14ac:dyDescent="0.35">
      <c r="Y882" s="1"/>
      <c r="Z882" s="1"/>
    </row>
    <row r="883" spans="25:26" x14ac:dyDescent="0.35">
      <c r="Y883" s="1"/>
      <c r="Z883" s="1"/>
    </row>
    <row r="884" spans="25:26" x14ac:dyDescent="0.35">
      <c r="Y884" s="1"/>
      <c r="Z884" s="1"/>
    </row>
    <row r="885" spans="25:26" x14ac:dyDescent="0.35">
      <c r="Y885" s="1"/>
      <c r="Z885" s="1"/>
    </row>
    <row r="886" spans="25:26" x14ac:dyDescent="0.35">
      <c r="Y886" s="1"/>
      <c r="Z886" s="1"/>
    </row>
    <row r="887" spans="25:26" x14ac:dyDescent="0.35">
      <c r="Y887" s="1"/>
      <c r="Z887" s="1"/>
    </row>
    <row r="888" spans="25:26" x14ac:dyDescent="0.35">
      <c r="Y888" s="1"/>
      <c r="Z888" s="1"/>
    </row>
    <row r="889" spans="25:26" x14ac:dyDescent="0.35">
      <c r="Y889" s="1"/>
      <c r="Z889" s="1"/>
    </row>
    <row r="890" spans="25:26" x14ac:dyDescent="0.35">
      <c r="Y890" s="1"/>
      <c r="Z890" s="1"/>
    </row>
    <row r="891" spans="25:26" x14ac:dyDescent="0.35">
      <c r="Y891" s="1"/>
      <c r="Z891" s="1"/>
    </row>
    <row r="892" spans="25:26" x14ac:dyDescent="0.35">
      <c r="Y892" s="1"/>
      <c r="Z892" s="1"/>
    </row>
    <row r="893" spans="25:26" x14ac:dyDescent="0.35">
      <c r="Y893" s="1"/>
      <c r="Z893" s="1"/>
    </row>
    <row r="894" spans="25:26" x14ac:dyDescent="0.35">
      <c r="Y894" s="1"/>
      <c r="Z894" s="1"/>
    </row>
    <row r="895" spans="25:26" x14ac:dyDescent="0.35">
      <c r="Y895" s="1"/>
      <c r="Z895" s="1"/>
    </row>
    <row r="896" spans="25:26" x14ac:dyDescent="0.35">
      <c r="Y896" s="1"/>
      <c r="Z896" s="1"/>
    </row>
    <row r="897" spans="25:26" x14ac:dyDescent="0.35">
      <c r="Y897" s="1"/>
      <c r="Z897" s="1"/>
    </row>
    <row r="898" spans="25:26" x14ac:dyDescent="0.35">
      <c r="Y898" s="1"/>
      <c r="Z898" s="1"/>
    </row>
    <row r="899" spans="25:26" x14ac:dyDescent="0.35">
      <c r="Y899" s="1"/>
      <c r="Z899" s="1"/>
    </row>
    <row r="900" spans="25:26" x14ac:dyDescent="0.35">
      <c r="Y900" s="1"/>
      <c r="Z900" s="1"/>
    </row>
    <row r="901" spans="25:26" x14ac:dyDescent="0.35">
      <c r="Y901" s="1"/>
      <c r="Z901" s="1"/>
    </row>
    <row r="902" spans="25:26" x14ac:dyDescent="0.35">
      <c r="Y902" s="1"/>
      <c r="Z902" s="1"/>
    </row>
    <row r="903" spans="25:26" x14ac:dyDescent="0.35">
      <c r="Y903" s="1"/>
      <c r="Z903" s="1"/>
    </row>
    <row r="904" spans="25:26" x14ac:dyDescent="0.35">
      <c r="Y904" s="1"/>
      <c r="Z904" s="1"/>
    </row>
    <row r="905" spans="25:26" x14ac:dyDescent="0.35">
      <c r="Y905" s="1"/>
      <c r="Z905" s="1"/>
    </row>
    <row r="906" spans="25:26" x14ac:dyDescent="0.35">
      <c r="Y906" s="1"/>
      <c r="Z906" s="1"/>
    </row>
    <row r="907" spans="25:26" x14ac:dyDescent="0.35">
      <c r="Y907" s="1"/>
      <c r="Z907" s="1"/>
    </row>
    <row r="908" spans="25:26" x14ac:dyDescent="0.35">
      <c r="Y908" s="1"/>
      <c r="Z908" s="1"/>
    </row>
    <row r="909" spans="25:26" x14ac:dyDescent="0.35">
      <c r="Y909" s="1"/>
      <c r="Z909" s="1"/>
    </row>
    <row r="910" spans="25:26" x14ac:dyDescent="0.35">
      <c r="Y910" s="1"/>
      <c r="Z910" s="1"/>
    </row>
    <row r="911" spans="25:26" x14ac:dyDescent="0.35">
      <c r="Y911" s="1"/>
      <c r="Z911" s="1"/>
    </row>
    <row r="912" spans="25:26" x14ac:dyDescent="0.35">
      <c r="Y912" s="1"/>
      <c r="Z912" s="1"/>
    </row>
    <row r="913" spans="25:26" x14ac:dyDescent="0.35">
      <c r="Y913" s="1"/>
      <c r="Z913" s="1"/>
    </row>
    <row r="914" spans="25:26" x14ac:dyDescent="0.35">
      <c r="Y914" s="1"/>
      <c r="Z914" s="1"/>
    </row>
    <row r="915" spans="25:26" x14ac:dyDescent="0.35">
      <c r="Y915" s="1"/>
      <c r="Z915" s="1"/>
    </row>
    <row r="916" spans="25:26" x14ac:dyDescent="0.35">
      <c r="Y916" s="1"/>
      <c r="Z916" s="1"/>
    </row>
    <row r="917" spans="25:26" x14ac:dyDescent="0.35">
      <c r="Y917" s="1"/>
      <c r="Z917" s="1"/>
    </row>
    <row r="918" spans="25:26" x14ac:dyDescent="0.35">
      <c r="Y918" s="1"/>
      <c r="Z918" s="1"/>
    </row>
    <row r="919" spans="25:26" x14ac:dyDescent="0.35">
      <c r="Y919" s="1"/>
      <c r="Z919" s="1"/>
    </row>
    <row r="920" spans="25:26" x14ac:dyDescent="0.35">
      <c r="Y920" s="1"/>
      <c r="Z920" s="1"/>
    </row>
    <row r="921" spans="25:26" x14ac:dyDescent="0.35">
      <c r="Y921" s="1"/>
      <c r="Z921" s="1"/>
    </row>
    <row r="922" spans="25:26" x14ac:dyDescent="0.35">
      <c r="Y922" s="1"/>
      <c r="Z922" s="1"/>
    </row>
    <row r="923" spans="25:26" x14ac:dyDescent="0.35">
      <c r="Y923" s="1"/>
      <c r="Z923" s="1"/>
    </row>
    <row r="924" spans="25:26" x14ac:dyDescent="0.35">
      <c r="Y924" s="1"/>
      <c r="Z924" s="1"/>
    </row>
    <row r="925" spans="25:26" x14ac:dyDescent="0.35">
      <c r="Y925" s="1"/>
      <c r="Z925" s="1"/>
    </row>
    <row r="926" spans="25:26" x14ac:dyDescent="0.35">
      <c r="Y926" s="1"/>
      <c r="Z926" s="1"/>
    </row>
    <row r="927" spans="25:26" x14ac:dyDescent="0.35">
      <c r="Y927" s="1"/>
      <c r="Z927" s="1"/>
    </row>
    <row r="928" spans="25:26" x14ac:dyDescent="0.35">
      <c r="Y928" s="1"/>
      <c r="Z928" s="1"/>
    </row>
    <row r="929" spans="25:26" x14ac:dyDescent="0.35">
      <c r="Y929" s="1"/>
      <c r="Z929" s="1"/>
    </row>
    <row r="930" spans="25:26" x14ac:dyDescent="0.35">
      <c r="Y930" s="1"/>
      <c r="Z930" s="1"/>
    </row>
    <row r="931" spans="25:26" x14ac:dyDescent="0.35">
      <c r="Y931" s="1"/>
      <c r="Z931" s="1"/>
    </row>
    <row r="932" spans="25:26" x14ac:dyDescent="0.35">
      <c r="Y932" s="1"/>
      <c r="Z932" s="1"/>
    </row>
    <row r="933" spans="25:26" x14ac:dyDescent="0.35">
      <c r="Y933" s="1"/>
      <c r="Z933" s="1"/>
    </row>
    <row r="934" spans="25:26" x14ac:dyDescent="0.35">
      <c r="Y934" s="1"/>
      <c r="Z934" s="1"/>
    </row>
    <row r="935" spans="25:26" x14ac:dyDescent="0.35">
      <c r="Y935" s="1"/>
      <c r="Z935" s="1"/>
    </row>
    <row r="936" spans="25:26" x14ac:dyDescent="0.35">
      <c r="Y936" s="1"/>
      <c r="Z936" s="1"/>
    </row>
    <row r="937" spans="25:26" x14ac:dyDescent="0.35">
      <c r="Y937" s="1"/>
      <c r="Z937" s="1"/>
    </row>
    <row r="938" spans="25:26" x14ac:dyDescent="0.35">
      <c r="Y938" s="1"/>
      <c r="Z938" s="1"/>
    </row>
    <row r="939" spans="25:26" x14ac:dyDescent="0.35">
      <c r="Y939" s="1"/>
      <c r="Z939" s="1"/>
    </row>
    <row r="940" spans="25:26" x14ac:dyDescent="0.35">
      <c r="Y940" s="1"/>
      <c r="Z940" s="1"/>
    </row>
    <row r="941" spans="25:26" x14ac:dyDescent="0.35">
      <c r="Y941" s="1"/>
      <c r="Z941" s="1"/>
    </row>
    <row r="942" spans="25:26" x14ac:dyDescent="0.35">
      <c r="Y942" s="1"/>
      <c r="Z942" s="1"/>
    </row>
    <row r="943" spans="25:26" x14ac:dyDescent="0.35">
      <c r="Y943" s="1"/>
      <c r="Z943" s="1"/>
    </row>
    <row r="944" spans="25:26" x14ac:dyDescent="0.35">
      <c r="Y944" s="1"/>
      <c r="Z944" s="1"/>
    </row>
    <row r="945" spans="25:26" x14ac:dyDescent="0.35">
      <c r="Y945" s="1"/>
      <c r="Z945" s="1"/>
    </row>
    <row r="946" spans="25:26" x14ac:dyDescent="0.35">
      <c r="Y946" s="1"/>
      <c r="Z946" s="1"/>
    </row>
    <row r="947" spans="25:26" x14ac:dyDescent="0.35">
      <c r="Y947" s="1"/>
      <c r="Z947" s="1"/>
    </row>
    <row r="948" spans="25:26" x14ac:dyDescent="0.35">
      <c r="Y948" s="1"/>
      <c r="Z948" s="1"/>
    </row>
    <row r="949" spans="25:26" x14ac:dyDescent="0.35">
      <c r="Y949" s="1"/>
      <c r="Z949" s="1"/>
    </row>
    <row r="950" spans="25:26" x14ac:dyDescent="0.35">
      <c r="Y950" s="1"/>
      <c r="Z950" s="1"/>
    </row>
    <row r="951" spans="25:26" x14ac:dyDescent="0.35">
      <c r="Y951" s="1"/>
      <c r="Z951" s="1"/>
    </row>
    <row r="952" spans="25:26" x14ac:dyDescent="0.35">
      <c r="Y952" s="1"/>
      <c r="Z952" s="1"/>
    </row>
    <row r="953" spans="25:26" x14ac:dyDescent="0.35">
      <c r="Y953" s="1"/>
      <c r="Z953" s="1"/>
    </row>
    <row r="954" spans="25:26" x14ac:dyDescent="0.35">
      <c r="Y954" s="1"/>
      <c r="Z954" s="1"/>
    </row>
    <row r="955" spans="25:26" x14ac:dyDescent="0.35">
      <c r="Y955" s="1"/>
      <c r="Z955" s="1"/>
    </row>
    <row r="956" spans="25:26" x14ac:dyDescent="0.35">
      <c r="Y956" s="1"/>
      <c r="Z956" s="1"/>
    </row>
    <row r="957" spans="25:26" x14ac:dyDescent="0.35">
      <c r="Y957" s="1"/>
      <c r="Z957" s="1"/>
    </row>
    <row r="958" spans="25:26" x14ac:dyDescent="0.35">
      <c r="Y958" s="1"/>
      <c r="Z958" s="1"/>
    </row>
    <row r="959" spans="25:26" x14ac:dyDescent="0.35">
      <c r="Y959" s="1"/>
      <c r="Z959" s="1"/>
    </row>
    <row r="960" spans="25:26" x14ac:dyDescent="0.35">
      <c r="Y960" s="1"/>
      <c r="Z960" s="1"/>
    </row>
    <row r="961" spans="25:26" x14ac:dyDescent="0.35">
      <c r="Y961" s="1"/>
      <c r="Z961" s="1"/>
    </row>
    <row r="962" spans="25:26" x14ac:dyDescent="0.35">
      <c r="Y962" s="1"/>
      <c r="Z962" s="1"/>
    </row>
    <row r="963" spans="25:26" x14ac:dyDescent="0.35">
      <c r="Y963" s="1"/>
      <c r="Z963" s="1"/>
    </row>
    <row r="964" spans="25:26" x14ac:dyDescent="0.35">
      <c r="Y964" s="1"/>
      <c r="Z964" s="1"/>
    </row>
    <row r="965" spans="25:26" x14ac:dyDescent="0.35">
      <c r="Y965" s="1"/>
      <c r="Z965" s="1"/>
    </row>
    <row r="966" spans="25:26" x14ac:dyDescent="0.35">
      <c r="Y966" s="1"/>
      <c r="Z966" s="1"/>
    </row>
    <row r="967" spans="25:26" x14ac:dyDescent="0.35">
      <c r="Y967" s="1"/>
      <c r="Z967" s="1"/>
    </row>
    <row r="968" spans="25:26" x14ac:dyDescent="0.35">
      <c r="Y968" s="1"/>
      <c r="Z968" s="1"/>
    </row>
    <row r="969" spans="25:26" x14ac:dyDescent="0.35">
      <c r="Y969" s="1"/>
      <c r="Z969" s="1"/>
    </row>
    <row r="970" spans="25:26" x14ac:dyDescent="0.35">
      <c r="Y970" s="1"/>
      <c r="Z970" s="1"/>
    </row>
    <row r="971" spans="25:26" x14ac:dyDescent="0.35">
      <c r="Y971" s="1"/>
      <c r="Z971" s="1"/>
    </row>
    <row r="972" spans="25:26" x14ac:dyDescent="0.35">
      <c r="Y972" s="1"/>
      <c r="Z972" s="1"/>
    </row>
    <row r="973" spans="25:26" x14ac:dyDescent="0.35">
      <c r="Y973" s="1"/>
      <c r="Z973" s="1"/>
    </row>
    <row r="974" spans="25:26" x14ac:dyDescent="0.35">
      <c r="Y974" s="1"/>
      <c r="Z974" s="1"/>
    </row>
    <row r="975" spans="25:26" x14ac:dyDescent="0.35">
      <c r="Y975" s="1"/>
      <c r="Z975" s="1"/>
    </row>
    <row r="976" spans="25:26" x14ac:dyDescent="0.35">
      <c r="Y976" s="1"/>
      <c r="Z976" s="1"/>
    </row>
    <row r="977" spans="25:26" x14ac:dyDescent="0.35">
      <c r="Y977" s="1"/>
      <c r="Z977" s="1"/>
    </row>
    <row r="978" spans="25:26" x14ac:dyDescent="0.35">
      <c r="Y978" s="1"/>
      <c r="Z978" s="1"/>
    </row>
    <row r="979" spans="25:26" x14ac:dyDescent="0.35">
      <c r="Y979" s="1"/>
      <c r="Z979" s="1"/>
    </row>
    <row r="980" spans="25:26" x14ac:dyDescent="0.35">
      <c r="Y980" s="1"/>
      <c r="Z980" s="1"/>
    </row>
    <row r="981" spans="25:26" x14ac:dyDescent="0.35">
      <c r="Y981" s="1"/>
      <c r="Z981" s="1"/>
    </row>
    <row r="982" spans="25:26" x14ac:dyDescent="0.35">
      <c r="Y982" s="1"/>
      <c r="Z982" s="1"/>
    </row>
    <row r="983" spans="25:26" x14ac:dyDescent="0.35">
      <c r="Y983" s="1"/>
      <c r="Z983" s="1"/>
    </row>
    <row r="984" spans="25:26" x14ac:dyDescent="0.35">
      <c r="Y984" s="1"/>
      <c r="Z984" s="1"/>
    </row>
    <row r="985" spans="25:26" x14ac:dyDescent="0.35">
      <c r="Y985" s="1"/>
      <c r="Z985" s="1"/>
    </row>
    <row r="986" spans="25:26" x14ac:dyDescent="0.35">
      <c r="Y986" s="1"/>
      <c r="Z986" s="1"/>
    </row>
    <row r="987" spans="25:26" x14ac:dyDescent="0.35">
      <c r="Y987" s="1"/>
      <c r="Z987" s="1"/>
    </row>
    <row r="988" spans="25:26" x14ac:dyDescent="0.35">
      <c r="Y988" s="1"/>
      <c r="Z988" s="1"/>
    </row>
    <row r="989" spans="25:26" x14ac:dyDescent="0.35">
      <c r="Y989" s="1"/>
      <c r="Z989" s="1"/>
    </row>
    <row r="990" spans="25:26" x14ac:dyDescent="0.35">
      <c r="Y990" s="1"/>
      <c r="Z990" s="1"/>
    </row>
    <row r="991" spans="25:26" x14ac:dyDescent="0.35">
      <c r="Y991" s="1"/>
      <c r="Z991" s="1"/>
    </row>
    <row r="992" spans="25:26" x14ac:dyDescent="0.35">
      <c r="Y992" s="1"/>
      <c r="Z992" s="1"/>
    </row>
    <row r="993" spans="25:26" x14ac:dyDescent="0.35">
      <c r="Y993" s="1"/>
      <c r="Z993" s="1"/>
    </row>
    <row r="994" spans="25:26" x14ac:dyDescent="0.35">
      <c r="Y994" s="1"/>
      <c r="Z994" s="1"/>
    </row>
    <row r="995" spans="25:26" x14ac:dyDescent="0.35">
      <c r="Y995" s="1"/>
      <c r="Z995" s="1"/>
    </row>
    <row r="996" spans="25:26" x14ac:dyDescent="0.35">
      <c r="Y996" s="1"/>
      <c r="Z996" s="1"/>
    </row>
    <row r="997" spans="25:26" x14ac:dyDescent="0.35">
      <c r="Y997" s="1"/>
      <c r="Z997" s="1"/>
    </row>
    <row r="998" spans="25:26" x14ac:dyDescent="0.35">
      <c r="Y998" s="1"/>
      <c r="Z998" s="1"/>
    </row>
    <row r="999" spans="25:26" x14ac:dyDescent="0.35">
      <c r="Y999" s="1"/>
      <c r="Z999" s="1"/>
    </row>
    <row r="1000" spans="25:26" x14ac:dyDescent="0.35">
      <c r="Y1000" s="1"/>
      <c r="Z1000" s="1"/>
    </row>
    <row r="1001" spans="25:26" x14ac:dyDescent="0.35">
      <c r="Y1001" s="1"/>
      <c r="Z1001" s="1"/>
    </row>
    <row r="1002" spans="25:26" x14ac:dyDescent="0.35">
      <c r="Y1002" s="1"/>
      <c r="Z1002" s="1"/>
    </row>
    <row r="1003" spans="25:26" x14ac:dyDescent="0.35">
      <c r="Y1003" s="1"/>
      <c r="Z1003" s="1"/>
    </row>
    <row r="1004" spans="25:26" x14ac:dyDescent="0.35">
      <c r="Y1004" s="1"/>
      <c r="Z1004" s="1"/>
    </row>
    <row r="1005" spans="25:26" x14ac:dyDescent="0.35">
      <c r="Y1005" s="1"/>
      <c r="Z1005" s="1"/>
    </row>
    <row r="1006" spans="25:26" x14ac:dyDescent="0.35">
      <c r="Y1006" s="1"/>
      <c r="Z1006" s="1"/>
    </row>
    <row r="1007" spans="25:26" x14ac:dyDescent="0.35">
      <c r="Y1007" s="1"/>
      <c r="Z1007" s="1"/>
    </row>
    <row r="1008" spans="25:26" x14ac:dyDescent="0.35">
      <c r="Y1008" s="1"/>
      <c r="Z1008" s="1"/>
    </row>
    <row r="1009" spans="25:26" x14ac:dyDescent="0.35">
      <c r="Y1009" s="1"/>
      <c r="Z1009" s="1"/>
    </row>
    <row r="1010" spans="25:26" x14ac:dyDescent="0.35">
      <c r="Y1010" s="1"/>
      <c r="Z1010" s="1"/>
    </row>
    <row r="1011" spans="25:26" x14ac:dyDescent="0.35">
      <c r="Y1011" s="1"/>
      <c r="Z1011" s="1"/>
    </row>
    <row r="1012" spans="25:26" x14ac:dyDescent="0.35">
      <c r="Y1012" s="1"/>
      <c r="Z1012" s="1"/>
    </row>
    <row r="1013" spans="25:26" x14ac:dyDescent="0.35">
      <c r="Y1013" s="1"/>
      <c r="Z1013" s="1"/>
    </row>
    <row r="1014" spans="25:26" x14ac:dyDescent="0.35">
      <c r="Y1014" s="1"/>
      <c r="Z1014" s="1"/>
    </row>
    <row r="1015" spans="25:26" x14ac:dyDescent="0.35">
      <c r="Y1015" s="1"/>
      <c r="Z1015" s="1"/>
    </row>
    <row r="1016" spans="25:26" x14ac:dyDescent="0.35">
      <c r="Y1016" s="1"/>
      <c r="Z1016" s="1"/>
    </row>
    <row r="1017" spans="25:26" x14ac:dyDescent="0.35">
      <c r="Y1017" s="1"/>
      <c r="Z1017" s="1"/>
    </row>
    <row r="1018" spans="25:26" x14ac:dyDescent="0.35">
      <c r="Y1018" s="1"/>
      <c r="Z1018" s="1"/>
    </row>
    <row r="1019" spans="25:26" x14ac:dyDescent="0.35">
      <c r="Y1019" s="1"/>
      <c r="Z1019" s="1"/>
    </row>
    <row r="1020" spans="25:26" x14ac:dyDescent="0.35">
      <c r="Y1020" s="1"/>
      <c r="Z1020" s="1"/>
    </row>
    <row r="1021" spans="25:26" x14ac:dyDescent="0.35">
      <c r="Y1021" s="1"/>
      <c r="Z1021" s="1"/>
    </row>
    <row r="1022" spans="25:26" x14ac:dyDescent="0.35">
      <c r="Y1022" s="1"/>
      <c r="Z1022" s="1"/>
    </row>
    <row r="1023" spans="25:26" x14ac:dyDescent="0.35">
      <c r="Y1023" s="1"/>
      <c r="Z1023" s="1"/>
    </row>
    <row r="1024" spans="25:26" x14ac:dyDescent="0.35">
      <c r="Y1024" s="1"/>
      <c r="Z1024" s="1"/>
    </row>
    <row r="1025" spans="25:26" x14ac:dyDescent="0.35">
      <c r="Y1025" s="1"/>
      <c r="Z1025" s="1"/>
    </row>
    <row r="1026" spans="25:26" x14ac:dyDescent="0.35">
      <c r="Y1026" s="1"/>
      <c r="Z1026" s="1"/>
    </row>
    <row r="1027" spans="25:26" x14ac:dyDescent="0.35">
      <c r="Y1027" s="1"/>
      <c r="Z1027" s="1"/>
    </row>
    <row r="1028" spans="25:26" x14ac:dyDescent="0.35">
      <c r="Y1028" s="1"/>
      <c r="Z1028" s="1"/>
    </row>
    <row r="1029" spans="25:26" x14ac:dyDescent="0.35">
      <c r="Y1029" s="1"/>
      <c r="Z1029" s="1"/>
    </row>
    <row r="1030" spans="25:26" x14ac:dyDescent="0.35">
      <c r="Y1030" s="1"/>
      <c r="Z1030" s="1"/>
    </row>
    <row r="1031" spans="25:26" x14ac:dyDescent="0.35">
      <c r="Y1031" s="1"/>
      <c r="Z1031" s="1"/>
    </row>
    <row r="1032" spans="25:26" x14ac:dyDescent="0.35">
      <c r="Y1032" s="1"/>
      <c r="Z1032" s="1"/>
    </row>
    <row r="1033" spans="25:26" x14ac:dyDescent="0.35">
      <c r="Y1033" s="1"/>
      <c r="Z1033" s="1"/>
    </row>
    <row r="1034" spans="25:26" x14ac:dyDescent="0.35">
      <c r="Y1034" s="1"/>
      <c r="Z1034" s="1"/>
    </row>
    <row r="1035" spans="25:26" x14ac:dyDescent="0.35">
      <c r="Y1035" s="1"/>
      <c r="Z1035" s="1"/>
    </row>
    <row r="1036" spans="25:26" x14ac:dyDescent="0.35">
      <c r="Y1036" s="1"/>
      <c r="Z1036" s="1"/>
    </row>
    <row r="1037" spans="25:26" x14ac:dyDescent="0.35">
      <c r="Y1037" s="1"/>
      <c r="Z1037" s="1"/>
    </row>
    <row r="1038" spans="25:26" x14ac:dyDescent="0.35">
      <c r="Y1038" s="1"/>
      <c r="Z1038" s="1"/>
    </row>
    <row r="1039" spans="25:26" x14ac:dyDescent="0.35">
      <c r="Y1039" s="1"/>
      <c r="Z1039" s="1"/>
    </row>
    <row r="1040" spans="25:26" x14ac:dyDescent="0.35">
      <c r="Y1040" s="1"/>
      <c r="Z1040" s="1"/>
    </row>
    <row r="1041" spans="25:26" x14ac:dyDescent="0.35">
      <c r="Y1041" s="1"/>
      <c r="Z1041" s="1"/>
    </row>
    <row r="1042" spans="25:26" x14ac:dyDescent="0.35">
      <c r="Y1042" s="1"/>
      <c r="Z1042" s="1"/>
    </row>
    <row r="1043" spans="25:26" x14ac:dyDescent="0.35">
      <c r="Y1043" s="1"/>
      <c r="Z1043" s="1"/>
    </row>
    <row r="1044" spans="25:26" x14ac:dyDescent="0.35">
      <c r="Y1044" s="1"/>
      <c r="Z1044" s="1"/>
    </row>
    <row r="1045" spans="25:26" x14ac:dyDescent="0.35">
      <c r="Y1045" s="1"/>
      <c r="Z1045" s="1"/>
    </row>
    <row r="1046" spans="25:26" x14ac:dyDescent="0.35">
      <c r="Y1046" s="1"/>
      <c r="Z1046" s="1"/>
    </row>
    <row r="1047" spans="25:26" x14ac:dyDescent="0.35">
      <c r="Y1047" s="1"/>
      <c r="Z1047" s="1"/>
    </row>
    <row r="1048" spans="25:26" x14ac:dyDescent="0.35">
      <c r="Y1048" s="1"/>
      <c r="Z1048" s="1"/>
    </row>
    <row r="1049" spans="25:26" x14ac:dyDescent="0.35">
      <c r="Y1049" s="1"/>
      <c r="Z1049" s="1"/>
    </row>
    <row r="1050" spans="25:26" x14ac:dyDescent="0.35">
      <c r="Y1050" s="1"/>
      <c r="Z1050" s="1"/>
    </row>
    <row r="1051" spans="25:26" x14ac:dyDescent="0.35">
      <c r="Y1051" s="1"/>
      <c r="Z1051" s="1"/>
    </row>
    <row r="1052" spans="25:26" x14ac:dyDescent="0.35">
      <c r="Y1052" s="1"/>
      <c r="Z1052" s="1"/>
    </row>
    <row r="1053" spans="25:26" x14ac:dyDescent="0.35">
      <c r="Y1053" s="1"/>
      <c r="Z1053" s="1"/>
    </row>
    <row r="1054" spans="25:26" x14ac:dyDescent="0.35">
      <c r="Y1054" s="1"/>
      <c r="Z1054" s="1"/>
    </row>
    <row r="1055" spans="25:26" x14ac:dyDescent="0.35">
      <c r="Y1055" s="1"/>
      <c r="Z1055" s="1"/>
    </row>
    <row r="1056" spans="25:26" x14ac:dyDescent="0.35">
      <c r="Y1056" s="1"/>
      <c r="Z1056" s="1"/>
    </row>
    <row r="1057" spans="25:26" x14ac:dyDescent="0.35">
      <c r="Y1057" s="1"/>
      <c r="Z1057" s="1"/>
    </row>
    <row r="1058" spans="25:26" x14ac:dyDescent="0.35">
      <c r="Y1058" s="1"/>
      <c r="Z1058" s="1"/>
    </row>
    <row r="1059" spans="25:26" x14ac:dyDescent="0.35">
      <c r="Y1059" s="1"/>
      <c r="Z1059" s="1"/>
    </row>
    <row r="1060" spans="25:26" x14ac:dyDescent="0.35">
      <c r="Y1060" s="1"/>
      <c r="Z1060" s="1"/>
    </row>
    <row r="1061" spans="25:26" x14ac:dyDescent="0.35">
      <c r="Y1061" s="1"/>
      <c r="Z1061" s="1"/>
    </row>
    <row r="1062" spans="25:26" x14ac:dyDescent="0.35">
      <c r="Y1062" s="1"/>
      <c r="Z1062" s="1"/>
    </row>
    <row r="1063" spans="25:26" x14ac:dyDescent="0.35">
      <c r="Y1063" s="1"/>
      <c r="Z1063" s="1"/>
    </row>
    <row r="1064" spans="25:26" x14ac:dyDescent="0.35">
      <c r="Y1064" s="1"/>
      <c r="Z1064" s="1"/>
    </row>
    <row r="1065" spans="25:26" x14ac:dyDescent="0.35">
      <c r="Y1065" s="1"/>
      <c r="Z1065" s="1"/>
    </row>
    <row r="1066" spans="25:26" x14ac:dyDescent="0.35">
      <c r="Y1066" s="1"/>
      <c r="Z1066" s="1"/>
    </row>
    <row r="1067" spans="25:26" x14ac:dyDescent="0.35">
      <c r="Y1067" s="1"/>
      <c r="Z1067" s="1"/>
    </row>
    <row r="1068" spans="25:26" x14ac:dyDescent="0.35">
      <c r="Y1068" s="1"/>
      <c r="Z1068" s="1"/>
    </row>
    <row r="1069" spans="25:26" x14ac:dyDescent="0.35">
      <c r="Y1069" s="1"/>
      <c r="Z1069" s="1"/>
    </row>
    <row r="1070" spans="25:26" x14ac:dyDescent="0.35">
      <c r="Y1070" s="1"/>
      <c r="Z1070" s="1"/>
    </row>
    <row r="1071" spans="25:26" x14ac:dyDescent="0.35">
      <c r="Y1071" s="1"/>
      <c r="Z1071" s="1"/>
    </row>
    <row r="1072" spans="25:26" x14ac:dyDescent="0.35">
      <c r="Y1072" s="1"/>
      <c r="Z1072" s="1"/>
    </row>
    <row r="1073" spans="25:26" x14ac:dyDescent="0.35">
      <c r="Y1073" s="1"/>
      <c r="Z1073" s="1"/>
    </row>
    <row r="1074" spans="25:26" x14ac:dyDescent="0.35">
      <c r="Y1074" s="1"/>
      <c r="Z1074" s="1"/>
    </row>
    <row r="1075" spans="25:26" x14ac:dyDescent="0.35">
      <c r="Y1075" s="1"/>
      <c r="Z1075" s="1"/>
    </row>
    <row r="1076" spans="25:26" x14ac:dyDescent="0.35">
      <c r="Y1076" s="1"/>
      <c r="Z1076" s="1"/>
    </row>
    <row r="1077" spans="25:26" x14ac:dyDescent="0.35">
      <c r="Y1077" s="1"/>
      <c r="Z1077" s="1"/>
    </row>
    <row r="1078" spans="25:26" x14ac:dyDescent="0.35">
      <c r="Y1078" s="1"/>
      <c r="Z1078" s="1"/>
    </row>
    <row r="1079" spans="25:26" x14ac:dyDescent="0.35">
      <c r="Y1079" s="1"/>
      <c r="Z1079" s="1"/>
    </row>
    <row r="1080" spans="25:26" x14ac:dyDescent="0.35">
      <c r="Y1080" s="1"/>
      <c r="Z1080" s="1"/>
    </row>
    <row r="1081" spans="25:26" x14ac:dyDescent="0.35">
      <c r="Y1081" s="1"/>
      <c r="Z1081" s="1"/>
    </row>
    <row r="1082" spans="25:26" x14ac:dyDescent="0.35">
      <c r="Y1082" s="1"/>
      <c r="Z1082" s="1"/>
    </row>
    <row r="1083" spans="25:26" x14ac:dyDescent="0.35">
      <c r="Y1083" s="1"/>
      <c r="Z1083" s="1"/>
    </row>
    <row r="1084" spans="25:26" x14ac:dyDescent="0.35">
      <c r="Y1084" s="1"/>
      <c r="Z1084" s="1"/>
    </row>
    <row r="1085" spans="25:26" x14ac:dyDescent="0.35">
      <c r="Y1085" s="1"/>
      <c r="Z1085" s="1"/>
    </row>
    <row r="1086" spans="25:26" x14ac:dyDescent="0.35">
      <c r="Y1086" s="1"/>
      <c r="Z1086" s="1"/>
    </row>
    <row r="1087" spans="25:26" x14ac:dyDescent="0.35">
      <c r="Y1087" s="1"/>
      <c r="Z1087" s="1"/>
    </row>
    <row r="1088" spans="25:26" x14ac:dyDescent="0.35">
      <c r="Y1088" s="1"/>
      <c r="Z1088" s="1"/>
    </row>
    <row r="1089" spans="25:26" x14ac:dyDescent="0.35">
      <c r="Y1089" s="1"/>
      <c r="Z1089" s="1"/>
    </row>
    <row r="1090" spans="25:26" x14ac:dyDescent="0.35">
      <c r="Y1090" s="1"/>
      <c r="Z1090" s="1"/>
    </row>
    <row r="1091" spans="25:26" x14ac:dyDescent="0.35">
      <c r="Y1091" s="1"/>
      <c r="Z1091" s="1"/>
    </row>
    <row r="1092" spans="25:26" x14ac:dyDescent="0.35">
      <c r="Y1092" s="1"/>
      <c r="Z1092" s="1"/>
    </row>
    <row r="1093" spans="25:26" x14ac:dyDescent="0.35">
      <c r="Y1093" s="1"/>
      <c r="Z1093" s="1"/>
    </row>
    <row r="1094" spans="25:26" x14ac:dyDescent="0.35">
      <c r="Y1094" s="1"/>
      <c r="Z1094" s="1"/>
    </row>
    <row r="1095" spans="25:26" x14ac:dyDescent="0.35">
      <c r="Y1095" s="1"/>
      <c r="Z1095" s="1"/>
    </row>
    <row r="1096" spans="25:26" x14ac:dyDescent="0.35">
      <c r="Y1096" s="1"/>
      <c r="Z1096" s="1"/>
    </row>
    <row r="1097" spans="25:26" x14ac:dyDescent="0.35">
      <c r="Y1097" s="1"/>
      <c r="Z1097" s="1"/>
    </row>
    <row r="1098" spans="25:26" x14ac:dyDescent="0.35">
      <c r="Y1098" s="1"/>
      <c r="Z1098" s="1"/>
    </row>
    <row r="1099" spans="25:26" x14ac:dyDescent="0.35">
      <c r="Y1099" s="1"/>
      <c r="Z1099" s="1"/>
    </row>
    <row r="1100" spans="25:26" x14ac:dyDescent="0.35">
      <c r="Y1100" s="1"/>
      <c r="Z1100" s="1"/>
    </row>
    <row r="1101" spans="25:26" x14ac:dyDescent="0.35">
      <c r="Y1101" s="1"/>
      <c r="Z1101" s="1"/>
    </row>
    <row r="1102" spans="25:26" x14ac:dyDescent="0.35">
      <c r="Y1102" s="1"/>
      <c r="Z1102" s="1"/>
    </row>
    <row r="1103" spans="25:26" x14ac:dyDescent="0.35">
      <c r="Y1103" s="1"/>
      <c r="Z1103" s="1"/>
    </row>
    <row r="1104" spans="25:26" x14ac:dyDescent="0.35">
      <c r="Y1104" s="1"/>
      <c r="Z1104" s="1"/>
    </row>
    <row r="1105" spans="25:26" x14ac:dyDescent="0.35">
      <c r="Y1105" s="1"/>
      <c r="Z1105" s="1"/>
    </row>
    <row r="1106" spans="25:26" x14ac:dyDescent="0.35">
      <c r="Y1106" s="1"/>
      <c r="Z1106" s="1"/>
    </row>
    <row r="1107" spans="25:26" x14ac:dyDescent="0.35">
      <c r="Y1107" s="1"/>
      <c r="Z1107" s="1"/>
    </row>
    <row r="1108" spans="25:26" x14ac:dyDescent="0.35">
      <c r="Y1108" s="1"/>
      <c r="Z1108" s="1"/>
    </row>
    <row r="1109" spans="25:26" x14ac:dyDescent="0.35">
      <c r="Y1109" s="1"/>
      <c r="Z1109" s="1"/>
    </row>
    <row r="1110" spans="25:26" x14ac:dyDescent="0.35">
      <c r="Y1110" s="1"/>
      <c r="Z1110" s="1"/>
    </row>
    <row r="1111" spans="25:26" x14ac:dyDescent="0.35">
      <c r="Y1111" s="1"/>
      <c r="Z1111" s="1"/>
    </row>
    <row r="1112" spans="25:26" x14ac:dyDescent="0.35">
      <c r="Y1112" s="1"/>
      <c r="Z1112" s="1"/>
    </row>
    <row r="1113" spans="25:26" x14ac:dyDescent="0.35">
      <c r="Y1113" s="1"/>
      <c r="Z1113" s="1"/>
    </row>
    <row r="1114" spans="25:26" x14ac:dyDescent="0.35">
      <c r="Y1114" s="1"/>
      <c r="Z1114" s="1"/>
    </row>
    <row r="1115" spans="25:26" x14ac:dyDescent="0.35">
      <c r="Y1115" s="1"/>
      <c r="Z1115" s="1"/>
    </row>
    <row r="1116" spans="25:26" x14ac:dyDescent="0.35">
      <c r="Y1116" s="1"/>
      <c r="Z1116" s="1"/>
    </row>
    <row r="1117" spans="25:26" x14ac:dyDescent="0.35">
      <c r="Y1117" s="1"/>
      <c r="Z1117" s="1"/>
    </row>
    <row r="1118" spans="25:26" x14ac:dyDescent="0.35">
      <c r="Y1118" s="1"/>
      <c r="Z1118" s="1"/>
    </row>
    <row r="1119" spans="25:26" x14ac:dyDescent="0.35">
      <c r="Y1119" s="1"/>
      <c r="Z1119" s="1"/>
    </row>
    <row r="1120" spans="25:26" x14ac:dyDescent="0.35">
      <c r="Y1120" s="1"/>
      <c r="Z1120" s="1"/>
    </row>
    <row r="1121" spans="25:26" x14ac:dyDescent="0.35">
      <c r="Y1121" s="1"/>
      <c r="Z1121" s="1"/>
    </row>
    <row r="1122" spans="25:26" x14ac:dyDescent="0.35">
      <c r="Y1122" s="1"/>
      <c r="Z1122" s="1"/>
    </row>
    <row r="1123" spans="25:26" x14ac:dyDescent="0.35">
      <c r="Y1123" s="1"/>
      <c r="Z1123" s="1"/>
    </row>
    <row r="1124" spans="25:26" x14ac:dyDescent="0.35">
      <c r="Y1124" s="1"/>
      <c r="Z1124" s="1"/>
    </row>
    <row r="1125" spans="25:26" x14ac:dyDescent="0.35">
      <c r="Y1125" s="1"/>
      <c r="Z1125" s="1"/>
    </row>
    <row r="1126" spans="25:26" x14ac:dyDescent="0.35">
      <c r="Y1126" s="1"/>
      <c r="Z1126" s="1"/>
    </row>
    <row r="1127" spans="25:26" x14ac:dyDescent="0.35">
      <c r="Y1127" s="1"/>
      <c r="Z1127" s="1"/>
    </row>
    <row r="1128" spans="25:26" x14ac:dyDescent="0.35">
      <c r="Y1128" s="1"/>
      <c r="Z1128" s="1"/>
    </row>
    <row r="1129" spans="25:26" x14ac:dyDescent="0.35">
      <c r="Y1129" s="1"/>
      <c r="Z1129" s="1"/>
    </row>
    <row r="1130" spans="25:26" x14ac:dyDescent="0.35">
      <c r="Y1130" s="1"/>
      <c r="Z1130" s="1"/>
    </row>
    <row r="1131" spans="25:26" x14ac:dyDescent="0.35">
      <c r="Y1131" s="1"/>
      <c r="Z1131" s="1"/>
    </row>
    <row r="1132" spans="25:26" x14ac:dyDescent="0.35">
      <c r="Y1132" s="1"/>
      <c r="Z1132" s="1"/>
    </row>
    <row r="1133" spans="25:26" x14ac:dyDescent="0.35">
      <c r="Y1133" s="1"/>
      <c r="Z1133" s="1"/>
    </row>
    <row r="1134" spans="25:26" x14ac:dyDescent="0.35">
      <c r="Y1134" s="1"/>
      <c r="Z1134" s="1"/>
    </row>
    <row r="1135" spans="25:26" x14ac:dyDescent="0.35">
      <c r="Y1135" s="1"/>
      <c r="Z1135" s="1"/>
    </row>
    <row r="1136" spans="25:26" x14ac:dyDescent="0.35">
      <c r="Y1136" s="1"/>
      <c r="Z1136" s="1"/>
    </row>
    <row r="1137" spans="25:26" x14ac:dyDescent="0.35">
      <c r="Y1137" s="1"/>
      <c r="Z1137" s="1"/>
    </row>
    <row r="1138" spans="25:26" x14ac:dyDescent="0.35">
      <c r="Y1138" s="1"/>
      <c r="Z1138" s="1"/>
    </row>
    <row r="1139" spans="25:26" x14ac:dyDescent="0.35">
      <c r="Y1139" s="1"/>
      <c r="Z1139" s="1"/>
    </row>
    <row r="1140" spans="25:26" x14ac:dyDescent="0.35">
      <c r="Y1140" s="1"/>
      <c r="Z1140" s="1"/>
    </row>
    <row r="1141" spans="25:26" x14ac:dyDescent="0.35">
      <c r="Y1141" s="1"/>
      <c r="Z1141" s="1"/>
    </row>
    <row r="1142" spans="25:26" x14ac:dyDescent="0.35">
      <c r="Y1142" s="1"/>
      <c r="Z1142" s="1"/>
    </row>
    <row r="1143" spans="25:26" x14ac:dyDescent="0.35">
      <c r="Y1143" s="1"/>
      <c r="Z1143" s="1"/>
    </row>
    <row r="1144" spans="25:26" x14ac:dyDescent="0.35">
      <c r="Y1144" s="1"/>
      <c r="Z1144" s="1"/>
    </row>
    <row r="1145" spans="25:26" x14ac:dyDescent="0.35">
      <c r="Y1145" s="1"/>
      <c r="Z1145" s="1"/>
    </row>
    <row r="1146" spans="25:26" x14ac:dyDescent="0.35">
      <c r="Y1146" s="1"/>
      <c r="Z1146" s="1"/>
    </row>
    <row r="1147" spans="25:26" x14ac:dyDescent="0.35">
      <c r="Y1147" s="1"/>
      <c r="Z1147" s="1"/>
    </row>
    <row r="1148" spans="25:26" x14ac:dyDescent="0.35">
      <c r="Y1148" s="1"/>
      <c r="Z1148" s="1"/>
    </row>
    <row r="1149" spans="25:26" x14ac:dyDescent="0.35">
      <c r="Y1149" s="1"/>
      <c r="Z1149" s="1"/>
    </row>
    <row r="1150" spans="25:26" x14ac:dyDescent="0.35">
      <c r="Y1150" s="1"/>
      <c r="Z1150" s="1"/>
    </row>
    <row r="1151" spans="25:26" x14ac:dyDescent="0.35">
      <c r="Y1151" s="1"/>
      <c r="Z1151" s="1"/>
    </row>
    <row r="1152" spans="25:26" x14ac:dyDescent="0.35">
      <c r="Y1152" s="1"/>
      <c r="Z1152" s="1"/>
    </row>
    <row r="1153" spans="25:26" x14ac:dyDescent="0.35">
      <c r="Y1153" s="1"/>
      <c r="Z1153" s="1"/>
    </row>
    <row r="1154" spans="25:26" x14ac:dyDescent="0.35">
      <c r="Y1154" s="1"/>
      <c r="Z1154" s="1"/>
    </row>
    <row r="1155" spans="25:26" x14ac:dyDescent="0.35">
      <c r="Y1155" s="1"/>
      <c r="Z1155" s="1"/>
    </row>
    <row r="1156" spans="25:26" x14ac:dyDescent="0.35">
      <c r="Y1156" s="1"/>
      <c r="Z1156" s="1"/>
    </row>
    <row r="1157" spans="25:26" x14ac:dyDescent="0.35">
      <c r="Y1157" s="1"/>
      <c r="Z1157" s="1"/>
    </row>
    <row r="1158" spans="25:26" x14ac:dyDescent="0.35">
      <c r="Y1158" s="1"/>
      <c r="Z1158" s="1"/>
    </row>
    <row r="1159" spans="25:26" x14ac:dyDescent="0.35">
      <c r="Y1159" s="1"/>
      <c r="Z1159" s="1"/>
    </row>
    <row r="1160" spans="25:26" x14ac:dyDescent="0.35">
      <c r="Y1160" s="1"/>
      <c r="Z1160" s="1"/>
    </row>
    <row r="1161" spans="25:26" x14ac:dyDescent="0.35">
      <c r="Y1161" s="1"/>
      <c r="Z1161" s="1"/>
    </row>
    <row r="1162" spans="25:26" x14ac:dyDescent="0.35">
      <c r="Y1162" s="1"/>
      <c r="Z1162" s="1"/>
    </row>
    <row r="1163" spans="25:26" x14ac:dyDescent="0.35">
      <c r="Y1163" s="1"/>
      <c r="Z1163" s="1"/>
    </row>
    <row r="1164" spans="25:26" x14ac:dyDescent="0.35">
      <c r="Y1164" s="1"/>
      <c r="Z1164" s="1"/>
    </row>
    <row r="1165" spans="25:26" x14ac:dyDescent="0.35">
      <c r="Y1165" s="1"/>
      <c r="Z1165" s="1"/>
    </row>
    <row r="1166" spans="25:26" x14ac:dyDescent="0.35">
      <c r="Y1166" s="1"/>
      <c r="Z1166" s="1"/>
    </row>
    <row r="1167" spans="25:26" x14ac:dyDescent="0.35">
      <c r="Y1167" s="1"/>
      <c r="Z1167" s="1"/>
    </row>
    <row r="1168" spans="25:26" x14ac:dyDescent="0.35">
      <c r="Y1168" s="1"/>
      <c r="Z1168" s="1"/>
    </row>
    <row r="1169" spans="25:26" x14ac:dyDescent="0.35">
      <c r="Y1169" s="1"/>
      <c r="Z1169" s="1"/>
    </row>
    <row r="1170" spans="25:26" x14ac:dyDescent="0.35">
      <c r="Y1170" s="1"/>
      <c r="Z1170" s="1"/>
    </row>
    <row r="1171" spans="25:26" x14ac:dyDescent="0.35">
      <c r="Y1171" s="1"/>
      <c r="Z1171" s="1"/>
    </row>
    <row r="1172" spans="25:26" x14ac:dyDescent="0.35">
      <c r="Y1172" s="1"/>
      <c r="Z1172" s="1"/>
    </row>
    <row r="1173" spans="25:26" x14ac:dyDescent="0.35">
      <c r="Y1173" s="1"/>
      <c r="Z1173" s="1"/>
    </row>
    <row r="1174" spans="25:26" x14ac:dyDescent="0.35">
      <c r="Y1174" s="1"/>
      <c r="Z1174" s="1"/>
    </row>
    <row r="1175" spans="25:26" x14ac:dyDescent="0.35">
      <c r="Y1175" s="1"/>
      <c r="Z1175" s="1"/>
    </row>
    <row r="1176" spans="25:26" x14ac:dyDescent="0.35">
      <c r="Y1176" s="1"/>
      <c r="Z1176" s="1"/>
    </row>
    <row r="1177" spans="25:26" x14ac:dyDescent="0.35">
      <c r="Y1177" s="1"/>
      <c r="Z1177" s="1"/>
    </row>
    <row r="1178" spans="25:26" x14ac:dyDescent="0.35">
      <c r="Y1178" s="1"/>
      <c r="Z1178" s="1"/>
    </row>
    <row r="1179" spans="25:26" x14ac:dyDescent="0.35">
      <c r="Y1179" s="1"/>
      <c r="Z1179" s="1"/>
    </row>
    <row r="1180" spans="25:26" x14ac:dyDescent="0.35">
      <c r="Y1180" s="1"/>
      <c r="Z1180" s="1"/>
    </row>
    <row r="1181" spans="25:26" x14ac:dyDescent="0.35">
      <c r="Y1181" s="1"/>
      <c r="Z1181" s="1"/>
    </row>
    <row r="1182" spans="25:26" x14ac:dyDescent="0.35">
      <c r="Y1182" s="1"/>
      <c r="Z1182" s="1"/>
    </row>
    <row r="1183" spans="25:26" x14ac:dyDescent="0.35">
      <c r="Y1183" s="1"/>
      <c r="Z1183" s="1"/>
    </row>
    <row r="1184" spans="25:26" x14ac:dyDescent="0.35">
      <c r="Y1184" s="1"/>
      <c r="Z1184" s="1"/>
    </row>
    <row r="1185" spans="25:26" x14ac:dyDescent="0.35">
      <c r="Y1185" s="1"/>
      <c r="Z1185" s="1"/>
    </row>
    <row r="1186" spans="25:26" x14ac:dyDescent="0.35">
      <c r="Y1186" s="1"/>
      <c r="Z1186" s="1"/>
    </row>
    <row r="1187" spans="25:26" x14ac:dyDescent="0.35">
      <c r="Y1187" s="1"/>
      <c r="Z1187" s="1"/>
    </row>
    <row r="1188" spans="25:26" x14ac:dyDescent="0.35">
      <c r="Y1188" s="1"/>
      <c r="Z1188" s="1"/>
    </row>
    <row r="1189" spans="25:26" x14ac:dyDescent="0.35">
      <c r="Y1189" s="1"/>
      <c r="Z1189" s="1"/>
    </row>
    <row r="1190" spans="25:26" x14ac:dyDescent="0.35">
      <c r="Y1190" s="1"/>
      <c r="Z1190" s="1"/>
    </row>
    <row r="1191" spans="25:26" x14ac:dyDescent="0.35">
      <c r="Y1191" s="1"/>
      <c r="Z1191" s="1"/>
    </row>
    <row r="1192" spans="25:26" x14ac:dyDescent="0.35">
      <c r="Y1192" s="1"/>
      <c r="Z1192" s="1"/>
    </row>
    <row r="1193" spans="25:26" x14ac:dyDescent="0.35">
      <c r="Y1193" s="1"/>
      <c r="Z1193" s="1"/>
    </row>
    <row r="1194" spans="25:26" x14ac:dyDescent="0.35">
      <c r="Y1194" s="1"/>
      <c r="Z1194" s="1"/>
    </row>
    <row r="1195" spans="25:26" x14ac:dyDescent="0.35">
      <c r="Y1195" s="1"/>
      <c r="Z1195" s="1"/>
    </row>
    <row r="1196" spans="25:26" x14ac:dyDescent="0.35">
      <c r="Y1196" s="1"/>
      <c r="Z1196" s="1"/>
    </row>
    <row r="1197" spans="25:26" x14ac:dyDescent="0.35">
      <c r="Y1197" s="1"/>
      <c r="Z1197" s="1"/>
    </row>
    <row r="1198" spans="25:26" x14ac:dyDescent="0.35">
      <c r="Y1198" s="1"/>
      <c r="Z1198" s="1"/>
    </row>
    <row r="1199" spans="25:26" x14ac:dyDescent="0.35">
      <c r="Y1199" s="1"/>
      <c r="Z1199" s="1"/>
    </row>
    <row r="1200" spans="25:26" x14ac:dyDescent="0.35">
      <c r="Y1200" s="1"/>
      <c r="Z1200" s="1"/>
    </row>
    <row r="1201" spans="25:26" x14ac:dyDescent="0.35">
      <c r="Y1201" s="1"/>
      <c r="Z1201" s="1"/>
    </row>
    <row r="1202" spans="25:26" x14ac:dyDescent="0.35">
      <c r="Y1202" s="1"/>
      <c r="Z1202" s="1"/>
    </row>
    <row r="1203" spans="25:26" x14ac:dyDescent="0.35">
      <c r="Y1203" s="1"/>
      <c r="Z1203" s="1"/>
    </row>
    <row r="1204" spans="25:26" x14ac:dyDescent="0.35">
      <c r="Y1204" s="1"/>
      <c r="Z1204" s="1"/>
    </row>
    <row r="1205" spans="25:26" x14ac:dyDescent="0.35">
      <c r="Y1205" s="1"/>
      <c r="Z1205" s="1"/>
    </row>
    <row r="1206" spans="25:26" x14ac:dyDescent="0.35">
      <c r="Y1206" s="1"/>
      <c r="Z1206" s="1"/>
    </row>
    <row r="1207" spans="25:26" x14ac:dyDescent="0.35">
      <c r="Y1207" s="1"/>
      <c r="Z1207" s="1"/>
    </row>
    <row r="1208" spans="25:26" x14ac:dyDescent="0.35">
      <c r="Y1208" s="1"/>
      <c r="Z1208" s="1"/>
    </row>
    <row r="1209" spans="25:26" x14ac:dyDescent="0.35">
      <c r="Y1209" s="1"/>
      <c r="Z1209" s="1"/>
    </row>
    <row r="1210" spans="25:26" x14ac:dyDescent="0.35">
      <c r="Y1210" s="1"/>
      <c r="Z1210" s="1"/>
    </row>
    <row r="1211" spans="25:26" x14ac:dyDescent="0.35">
      <c r="Y1211" s="1"/>
      <c r="Z1211" s="1"/>
    </row>
    <row r="1212" spans="25:26" x14ac:dyDescent="0.35">
      <c r="Y1212" s="1"/>
      <c r="Z1212" s="1"/>
    </row>
    <row r="1213" spans="25:26" x14ac:dyDescent="0.35">
      <c r="Y1213" s="1"/>
      <c r="Z1213" s="1"/>
    </row>
    <row r="1214" spans="25:26" x14ac:dyDescent="0.35">
      <c r="Y1214" s="1"/>
      <c r="Z1214" s="1"/>
    </row>
    <row r="1215" spans="25:26" x14ac:dyDescent="0.35">
      <c r="Y1215" s="1"/>
      <c r="Z1215" s="1"/>
    </row>
    <row r="1216" spans="25:26" x14ac:dyDescent="0.35">
      <c r="Y1216" s="1"/>
      <c r="Z1216" s="1"/>
    </row>
    <row r="1217" spans="25:26" x14ac:dyDescent="0.35">
      <c r="Y1217" s="1"/>
      <c r="Z1217" s="1"/>
    </row>
    <row r="1218" spans="25:26" x14ac:dyDescent="0.35">
      <c r="Y1218" s="1"/>
      <c r="Z1218" s="1"/>
    </row>
    <row r="1219" spans="25:26" x14ac:dyDescent="0.35">
      <c r="Y1219" s="1"/>
      <c r="Z1219" s="1"/>
    </row>
    <row r="1220" spans="25:26" x14ac:dyDescent="0.35">
      <c r="Y1220" s="1"/>
      <c r="Z1220" s="1"/>
    </row>
    <row r="1221" spans="25:26" x14ac:dyDescent="0.35">
      <c r="Y1221" s="1"/>
      <c r="Z1221" s="1"/>
    </row>
    <row r="1222" spans="25:26" x14ac:dyDescent="0.35">
      <c r="Y1222" s="1"/>
      <c r="Z1222" s="1"/>
    </row>
    <row r="1223" spans="25:26" x14ac:dyDescent="0.35">
      <c r="Y1223" s="1"/>
      <c r="Z1223" s="1"/>
    </row>
    <row r="1224" spans="25:26" x14ac:dyDescent="0.35">
      <c r="Y1224" s="1"/>
      <c r="Z1224" s="1"/>
    </row>
    <row r="1225" spans="25:26" x14ac:dyDescent="0.35">
      <c r="Y1225" s="1"/>
      <c r="Z1225" s="1"/>
    </row>
    <row r="1226" spans="25:26" x14ac:dyDescent="0.35">
      <c r="Y1226" s="1"/>
      <c r="Z1226" s="1"/>
    </row>
    <row r="1227" spans="25:26" x14ac:dyDescent="0.35">
      <c r="Y1227" s="1"/>
      <c r="Z1227" s="1"/>
    </row>
    <row r="1228" spans="25:26" x14ac:dyDescent="0.35">
      <c r="Y1228" s="1"/>
      <c r="Z1228" s="1"/>
    </row>
    <row r="1229" spans="25:26" x14ac:dyDescent="0.35">
      <c r="Y1229" s="1"/>
      <c r="Z1229" s="1"/>
    </row>
    <row r="1230" spans="25:26" x14ac:dyDescent="0.35">
      <c r="Y1230" s="1"/>
      <c r="Z1230" s="1"/>
    </row>
    <row r="1231" spans="25:26" x14ac:dyDescent="0.35">
      <c r="Y1231" s="1"/>
      <c r="Z1231" s="1"/>
    </row>
    <row r="1232" spans="25:26" x14ac:dyDescent="0.35">
      <c r="Y1232" s="1"/>
      <c r="Z1232" s="1"/>
    </row>
    <row r="1233" spans="25:26" x14ac:dyDescent="0.35">
      <c r="Y1233" s="1"/>
      <c r="Z1233" s="1"/>
    </row>
    <row r="1234" spans="25:26" x14ac:dyDescent="0.35">
      <c r="Y1234" s="1"/>
      <c r="Z1234" s="1"/>
    </row>
    <row r="1235" spans="25:26" x14ac:dyDescent="0.35">
      <c r="Y1235" s="1"/>
      <c r="Z1235" s="1"/>
    </row>
    <row r="1236" spans="25:26" x14ac:dyDescent="0.35">
      <c r="Y1236" s="1"/>
      <c r="Z1236" s="1"/>
    </row>
    <row r="1237" spans="25:26" x14ac:dyDescent="0.35">
      <c r="Y1237" s="1"/>
      <c r="Z1237" s="1"/>
    </row>
    <row r="1238" spans="25:26" x14ac:dyDescent="0.35">
      <c r="Y1238" s="1"/>
      <c r="Z1238" s="1"/>
    </row>
    <row r="1239" spans="25:26" x14ac:dyDescent="0.35">
      <c r="Y1239" s="1"/>
      <c r="Z1239" s="1"/>
    </row>
    <row r="1240" spans="25:26" x14ac:dyDescent="0.35">
      <c r="Y1240" s="1"/>
      <c r="Z1240" s="1"/>
    </row>
    <row r="1241" spans="25:26" x14ac:dyDescent="0.35">
      <c r="Y1241" s="1"/>
      <c r="Z1241" s="1"/>
    </row>
    <row r="1242" spans="25:26" x14ac:dyDescent="0.35">
      <c r="Y1242" s="1"/>
      <c r="Z1242" s="1"/>
    </row>
    <row r="1243" spans="25:26" x14ac:dyDescent="0.35">
      <c r="Y1243" s="1"/>
      <c r="Z1243" s="1"/>
    </row>
    <row r="1244" spans="25:26" x14ac:dyDescent="0.35">
      <c r="Y1244" s="1"/>
      <c r="Z1244" s="1"/>
    </row>
    <row r="1245" spans="25:26" x14ac:dyDescent="0.35">
      <c r="Y1245" s="1"/>
      <c r="Z1245" s="1"/>
    </row>
    <row r="1246" spans="25:26" x14ac:dyDescent="0.35">
      <c r="Y1246" s="1"/>
      <c r="Z1246" s="1"/>
    </row>
    <row r="1247" spans="25:26" x14ac:dyDescent="0.35">
      <c r="Y1247" s="1"/>
      <c r="Z1247" s="1"/>
    </row>
    <row r="1248" spans="25:26" x14ac:dyDescent="0.35">
      <c r="Y1248" s="1"/>
      <c r="Z1248" s="1"/>
    </row>
    <row r="1249" spans="25:26" x14ac:dyDescent="0.35">
      <c r="Y1249" s="1"/>
      <c r="Z1249" s="1"/>
    </row>
    <row r="1250" spans="25:26" x14ac:dyDescent="0.35">
      <c r="Y1250" s="1"/>
      <c r="Z1250" s="1"/>
    </row>
    <row r="1251" spans="25:26" x14ac:dyDescent="0.35">
      <c r="Y1251" s="1"/>
      <c r="Z1251" s="1"/>
    </row>
    <row r="1252" spans="25:26" x14ac:dyDescent="0.35">
      <c r="Y1252" s="1"/>
      <c r="Z1252" s="1"/>
    </row>
    <row r="1253" spans="25:26" x14ac:dyDescent="0.35">
      <c r="Y1253" s="1"/>
      <c r="Z1253" s="1"/>
    </row>
    <row r="1254" spans="25:26" x14ac:dyDescent="0.35">
      <c r="Y1254" s="1"/>
      <c r="Z1254" s="1"/>
    </row>
    <row r="1255" spans="25:26" x14ac:dyDescent="0.35">
      <c r="Y1255" s="1"/>
      <c r="Z1255" s="1"/>
    </row>
    <row r="1256" spans="25:26" x14ac:dyDescent="0.35">
      <c r="Y1256" s="1"/>
      <c r="Z1256" s="1"/>
    </row>
    <row r="1257" spans="25:26" x14ac:dyDescent="0.35">
      <c r="Y1257" s="1"/>
      <c r="Z1257" s="1"/>
    </row>
    <row r="1258" spans="25:26" x14ac:dyDescent="0.35">
      <c r="Y1258" s="1"/>
      <c r="Z1258" s="1"/>
    </row>
    <row r="1259" spans="25:26" x14ac:dyDescent="0.35">
      <c r="Y1259" s="1"/>
      <c r="Z1259" s="1"/>
    </row>
    <row r="1260" spans="25:26" x14ac:dyDescent="0.35">
      <c r="Y1260" s="1"/>
      <c r="Z1260" s="1"/>
    </row>
    <row r="1261" spans="25:26" x14ac:dyDescent="0.35">
      <c r="Y1261" s="1"/>
      <c r="Z1261" s="1"/>
    </row>
    <row r="1262" spans="25:26" x14ac:dyDescent="0.35">
      <c r="Y1262" s="1"/>
      <c r="Z1262" s="1"/>
    </row>
    <row r="1263" spans="25:26" x14ac:dyDescent="0.35">
      <c r="Y1263" s="1"/>
      <c r="Z1263" s="1"/>
    </row>
    <row r="1264" spans="25:26" x14ac:dyDescent="0.35">
      <c r="Y1264" s="1"/>
      <c r="Z1264" s="1"/>
    </row>
    <row r="1265" spans="25:26" x14ac:dyDescent="0.35">
      <c r="Y1265" s="1"/>
      <c r="Z1265" s="1"/>
    </row>
    <row r="1266" spans="25:26" x14ac:dyDescent="0.35">
      <c r="Y1266" s="1"/>
      <c r="Z1266" s="1"/>
    </row>
    <row r="1267" spans="25:26" x14ac:dyDescent="0.35">
      <c r="Y1267" s="1"/>
      <c r="Z1267" s="1"/>
    </row>
    <row r="1268" spans="25:26" x14ac:dyDescent="0.35">
      <c r="Y1268" s="1"/>
      <c r="Z1268" s="1"/>
    </row>
    <row r="1269" spans="25:26" x14ac:dyDescent="0.35">
      <c r="Y1269" s="1"/>
      <c r="Z1269" s="1"/>
    </row>
    <row r="1270" spans="25:26" x14ac:dyDescent="0.35">
      <c r="Y1270" s="1"/>
      <c r="Z1270" s="1"/>
    </row>
    <row r="1271" spans="25:26" x14ac:dyDescent="0.35">
      <c r="Y1271" s="1"/>
      <c r="Z1271" s="1"/>
    </row>
    <row r="1272" spans="25:26" x14ac:dyDescent="0.35">
      <c r="Y1272" s="1"/>
      <c r="Z1272" s="1"/>
    </row>
    <row r="1273" spans="25:26" x14ac:dyDescent="0.35">
      <c r="Y1273" s="1"/>
      <c r="Z1273" s="1"/>
    </row>
    <row r="1274" spans="25:26" x14ac:dyDescent="0.35">
      <c r="Y1274" s="1"/>
      <c r="Z1274" s="1"/>
    </row>
    <row r="1275" spans="25:26" x14ac:dyDescent="0.35">
      <c r="Y1275" s="1"/>
      <c r="Z1275" s="1"/>
    </row>
    <row r="1276" spans="25:26" x14ac:dyDescent="0.35">
      <c r="Y1276" s="1"/>
      <c r="Z1276" s="1"/>
    </row>
    <row r="1277" spans="25:26" x14ac:dyDescent="0.35">
      <c r="Y1277" s="1"/>
      <c r="Z1277" s="1"/>
    </row>
    <row r="1278" spans="25:26" x14ac:dyDescent="0.35">
      <c r="Y1278" s="1"/>
      <c r="Z1278" s="1"/>
    </row>
    <row r="1279" spans="25:26" x14ac:dyDescent="0.35">
      <c r="Y1279" s="1"/>
      <c r="Z1279" s="1"/>
    </row>
    <row r="1280" spans="25:26" x14ac:dyDescent="0.35">
      <c r="Y1280" s="1"/>
      <c r="Z1280" s="1"/>
    </row>
    <row r="1281" spans="25:26" x14ac:dyDescent="0.35">
      <c r="Y1281" s="1"/>
      <c r="Z1281" s="1"/>
    </row>
    <row r="1282" spans="25:26" x14ac:dyDescent="0.35">
      <c r="Y1282" s="1"/>
      <c r="Z1282" s="1"/>
    </row>
    <row r="1283" spans="25:26" x14ac:dyDescent="0.35">
      <c r="Y1283" s="1"/>
      <c r="Z1283" s="1"/>
    </row>
    <row r="1284" spans="25:26" x14ac:dyDescent="0.35">
      <c r="Y1284" s="1"/>
      <c r="Z1284" s="1"/>
    </row>
    <row r="1285" spans="25:26" x14ac:dyDescent="0.35">
      <c r="Y1285" s="1"/>
      <c r="Z1285" s="1"/>
    </row>
    <row r="1286" spans="25:26" x14ac:dyDescent="0.35">
      <c r="Y1286" s="1"/>
      <c r="Z1286" s="1"/>
    </row>
    <row r="1287" spans="25:26" x14ac:dyDescent="0.35">
      <c r="Y1287" s="1"/>
      <c r="Z1287" s="1"/>
    </row>
    <row r="1288" spans="25:26" x14ac:dyDescent="0.35">
      <c r="Y1288" s="1"/>
      <c r="Z1288" s="1"/>
    </row>
    <row r="1289" spans="25:26" x14ac:dyDescent="0.35">
      <c r="Y1289" s="1"/>
      <c r="Z1289" s="1"/>
    </row>
    <row r="1290" spans="25:26" x14ac:dyDescent="0.35">
      <c r="Y1290" s="1"/>
      <c r="Z1290" s="1"/>
    </row>
    <row r="1291" spans="25:26" x14ac:dyDescent="0.35">
      <c r="Y1291" s="1"/>
      <c r="Z1291" s="1"/>
    </row>
    <row r="1292" spans="25:26" x14ac:dyDescent="0.35">
      <c r="Y1292" s="1"/>
      <c r="Z1292" s="1"/>
    </row>
    <row r="1293" spans="25:26" x14ac:dyDescent="0.35">
      <c r="Y1293" s="1"/>
      <c r="Z1293" s="1"/>
    </row>
    <row r="1294" spans="25:26" x14ac:dyDescent="0.35">
      <c r="Y1294" s="1"/>
      <c r="Z1294" s="1"/>
    </row>
    <row r="1295" spans="25:26" x14ac:dyDescent="0.35">
      <c r="Y1295" s="1"/>
      <c r="Z1295" s="1"/>
    </row>
    <row r="1296" spans="25:26" x14ac:dyDescent="0.35">
      <c r="Y1296" s="1"/>
      <c r="Z1296" s="1"/>
    </row>
    <row r="1297" spans="25:26" x14ac:dyDescent="0.35">
      <c r="Y1297" s="1"/>
      <c r="Z1297" s="1"/>
    </row>
    <row r="1298" spans="25:26" x14ac:dyDescent="0.35">
      <c r="Y1298" s="1"/>
      <c r="Z1298" s="1"/>
    </row>
    <row r="1299" spans="25:26" x14ac:dyDescent="0.35">
      <c r="Y1299" s="1"/>
      <c r="Z1299" s="1"/>
    </row>
    <row r="1300" spans="25:26" x14ac:dyDescent="0.35">
      <c r="Y1300" s="1"/>
      <c r="Z1300" s="1"/>
    </row>
    <row r="1301" spans="25:26" x14ac:dyDescent="0.35">
      <c r="Y1301" s="1"/>
      <c r="Z1301" s="1"/>
    </row>
    <row r="1302" spans="25:26" x14ac:dyDescent="0.35">
      <c r="Y1302" s="1"/>
      <c r="Z1302" s="1"/>
    </row>
    <row r="1303" spans="25:26" x14ac:dyDescent="0.35">
      <c r="Y1303" s="1"/>
      <c r="Z1303" s="1"/>
    </row>
    <row r="1304" spans="25:26" x14ac:dyDescent="0.35">
      <c r="Y1304" s="1"/>
      <c r="Z1304" s="1"/>
    </row>
    <row r="1305" spans="25:26" x14ac:dyDescent="0.35">
      <c r="Y1305" s="1"/>
      <c r="Z1305" s="1"/>
    </row>
    <row r="1306" spans="25:26" x14ac:dyDescent="0.35">
      <c r="Y1306" s="1"/>
      <c r="Z1306" s="1"/>
    </row>
    <row r="1307" spans="25:26" x14ac:dyDescent="0.35">
      <c r="Y1307" s="1"/>
      <c r="Z1307" s="1"/>
    </row>
    <row r="1308" spans="25:26" x14ac:dyDescent="0.35">
      <c r="Y1308" s="1"/>
      <c r="Z1308" s="1"/>
    </row>
    <row r="1309" spans="25:26" x14ac:dyDescent="0.35">
      <c r="Y1309" s="1"/>
      <c r="Z1309" s="1"/>
    </row>
    <row r="1310" spans="25:26" x14ac:dyDescent="0.35">
      <c r="Y1310" s="1"/>
      <c r="Z1310" s="1"/>
    </row>
    <row r="1311" spans="25:26" x14ac:dyDescent="0.35">
      <c r="Y1311" s="1"/>
      <c r="Z1311" s="1"/>
    </row>
    <row r="1312" spans="25:26" x14ac:dyDescent="0.35">
      <c r="Y1312" s="1"/>
      <c r="Z1312" s="1"/>
    </row>
    <row r="1313" spans="25:26" x14ac:dyDescent="0.35">
      <c r="Y1313" s="1"/>
      <c r="Z1313" s="1"/>
    </row>
    <row r="1314" spans="25:26" x14ac:dyDescent="0.35">
      <c r="Y1314" s="1"/>
      <c r="Z1314" s="1"/>
    </row>
    <row r="1315" spans="25:26" x14ac:dyDescent="0.35">
      <c r="Y1315" s="1"/>
      <c r="Z1315" s="1"/>
    </row>
    <row r="1316" spans="25:26" x14ac:dyDescent="0.35">
      <c r="Y1316" s="1"/>
      <c r="Z1316" s="1"/>
    </row>
    <row r="1317" spans="25:26" x14ac:dyDescent="0.35">
      <c r="Y1317" s="1"/>
      <c r="Z1317" s="1"/>
    </row>
    <row r="1318" spans="25:26" x14ac:dyDescent="0.35">
      <c r="Y1318" s="1"/>
      <c r="Z1318" s="1"/>
    </row>
    <row r="1319" spans="25:26" x14ac:dyDescent="0.35">
      <c r="Y1319" s="1"/>
      <c r="Z1319" s="1"/>
    </row>
    <row r="1320" spans="25:26" x14ac:dyDescent="0.35">
      <c r="Y1320" s="1"/>
      <c r="Z1320" s="1"/>
    </row>
    <row r="1321" spans="25:26" x14ac:dyDescent="0.35">
      <c r="Y1321" s="1"/>
      <c r="Z1321" s="1"/>
    </row>
    <row r="1322" spans="25:26" x14ac:dyDescent="0.35">
      <c r="Y1322" s="1"/>
      <c r="Z1322" s="1"/>
    </row>
    <row r="1323" spans="25:26" x14ac:dyDescent="0.35">
      <c r="Y1323" s="1"/>
      <c r="Z1323" s="1"/>
    </row>
    <row r="1324" spans="25:26" x14ac:dyDescent="0.35">
      <c r="Y1324" s="1"/>
      <c r="Z1324" s="1"/>
    </row>
    <row r="1325" spans="25:26" x14ac:dyDescent="0.35">
      <c r="Y1325" s="1"/>
      <c r="Z1325" s="1"/>
    </row>
    <row r="1326" spans="25:26" x14ac:dyDescent="0.35">
      <c r="Y1326" s="1"/>
      <c r="Z1326" s="1"/>
    </row>
    <row r="1327" spans="25:26" x14ac:dyDescent="0.35">
      <c r="Y1327" s="1"/>
      <c r="Z1327" s="1"/>
    </row>
    <row r="1328" spans="25:26" x14ac:dyDescent="0.35">
      <c r="Y1328" s="1"/>
      <c r="Z1328" s="1"/>
    </row>
    <row r="1329" spans="25:26" x14ac:dyDescent="0.35">
      <c r="Y1329" s="1"/>
      <c r="Z1329" s="1"/>
    </row>
    <row r="1330" spans="25:26" x14ac:dyDescent="0.35">
      <c r="Y1330" s="1"/>
      <c r="Z1330" s="1"/>
    </row>
    <row r="1331" spans="25:26" x14ac:dyDescent="0.35">
      <c r="Y1331" s="1"/>
      <c r="Z1331" s="1"/>
    </row>
    <row r="1332" spans="25:26" x14ac:dyDescent="0.35">
      <c r="Y1332" s="1"/>
      <c r="Z1332" s="1"/>
    </row>
    <row r="1333" spans="25:26" x14ac:dyDescent="0.35">
      <c r="Y1333" s="1"/>
      <c r="Z1333" s="1"/>
    </row>
    <row r="1334" spans="25:26" x14ac:dyDescent="0.35">
      <c r="Y1334" s="1"/>
      <c r="Z1334" s="1"/>
    </row>
    <row r="1335" spans="25:26" x14ac:dyDescent="0.35">
      <c r="Y1335" s="1"/>
      <c r="Z1335" s="1"/>
    </row>
    <row r="1336" spans="25:26" x14ac:dyDescent="0.35">
      <c r="Y1336" s="1"/>
      <c r="Z1336" s="1"/>
    </row>
    <row r="1337" spans="25:26" x14ac:dyDescent="0.35">
      <c r="Y1337" s="1"/>
      <c r="Z1337" s="1"/>
    </row>
    <row r="1338" spans="25:26" x14ac:dyDescent="0.35">
      <c r="Y1338" s="1"/>
      <c r="Z1338" s="1"/>
    </row>
    <row r="1339" spans="25:26" x14ac:dyDescent="0.35">
      <c r="Y1339" s="1"/>
      <c r="Z1339" s="1"/>
    </row>
    <row r="1340" spans="25:26" x14ac:dyDescent="0.35">
      <c r="Y1340" s="1"/>
      <c r="Z1340" s="1"/>
    </row>
    <row r="1341" spans="25:26" x14ac:dyDescent="0.35">
      <c r="Y1341" s="1"/>
      <c r="Z1341" s="1"/>
    </row>
    <row r="1342" spans="25:26" x14ac:dyDescent="0.35">
      <c r="Y1342" s="1"/>
      <c r="Z1342" s="1"/>
    </row>
    <row r="1343" spans="25:26" x14ac:dyDescent="0.35">
      <c r="Y1343" s="1"/>
      <c r="Z1343" s="1"/>
    </row>
    <row r="1344" spans="25:26" x14ac:dyDescent="0.35">
      <c r="Y1344" s="1"/>
      <c r="Z1344" s="1"/>
    </row>
    <row r="1345" spans="25:26" x14ac:dyDescent="0.35">
      <c r="Y1345" s="1"/>
      <c r="Z1345" s="1"/>
    </row>
    <row r="1346" spans="25:26" x14ac:dyDescent="0.35">
      <c r="Y1346" s="1"/>
      <c r="Z1346" s="1"/>
    </row>
    <row r="1347" spans="25:26" x14ac:dyDescent="0.35">
      <c r="Y1347" s="1"/>
      <c r="Z1347" s="1"/>
    </row>
    <row r="1348" spans="25:26" x14ac:dyDescent="0.35">
      <c r="Y1348" s="1"/>
      <c r="Z1348" s="1"/>
    </row>
    <row r="1349" spans="25:26" x14ac:dyDescent="0.35">
      <c r="Y1349" s="1"/>
      <c r="Z1349" s="1"/>
    </row>
    <row r="1350" spans="25:26" x14ac:dyDescent="0.35">
      <c r="Y1350" s="1"/>
      <c r="Z1350" s="1"/>
    </row>
    <row r="1351" spans="25:26" x14ac:dyDescent="0.35">
      <c r="Y1351" s="1"/>
      <c r="Z1351" s="1"/>
    </row>
    <row r="1352" spans="25:26" x14ac:dyDescent="0.35">
      <c r="Y1352" s="1"/>
      <c r="Z1352" s="1"/>
    </row>
    <row r="1353" spans="25:26" x14ac:dyDescent="0.35">
      <c r="Y1353" s="1"/>
      <c r="Z1353" s="1"/>
    </row>
    <row r="1354" spans="25:26" x14ac:dyDescent="0.35">
      <c r="Y1354" s="1"/>
      <c r="Z1354" s="1"/>
    </row>
    <row r="1355" spans="25:26" x14ac:dyDescent="0.35">
      <c r="Y1355" s="1"/>
      <c r="Z1355" s="1"/>
    </row>
    <row r="1356" spans="25:26" x14ac:dyDescent="0.35">
      <c r="Y1356" s="1"/>
      <c r="Z1356" s="1"/>
    </row>
    <row r="1357" spans="25:26" x14ac:dyDescent="0.35">
      <c r="Y1357" s="1"/>
      <c r="Z1357" s="1"/>
    </row>
    <row r="1358" spans="25:26" x14ac:dyDescent="0.35">
      <c r="Y1358" s="1"/>
      <c r="Z1358" s="1"/>
    </row>
    <row r="1359" spans="25:26" x14ac:dyDescent="0.35">
      <c r="Y1359" s="1"/>
      <c r="Z1359" s="1"/>
    </row>
    <row r="1360" spans="25:26" x14ac:dyDescent="0.35">
      <c r="Y1360" s="1"/>
      <c r="Z1360" s="1"/>
    </row>
    <row r="1361" spans="25:26" x14ac:dyDescent="0.35">
      <c r="Y1361" s="1"/>
      <c r="Z1361" s="1"/>
    </row>
    <row r="1362" spans="25:26" x14ac:dyDescent="0.35">
      <c r="Y1362" s="1"/>
      <c r="Z1362" s="1"/>
    </row>
    <row r="1363" spans="25:26" x14ac:dyDescent="0.35">
      <c r="Y1363" s="1"/>
      <c r="Z1363" s="1"/>
    </row>
    <row r="1364" spans="25:26" x14ac:dyDescent="0.35">
      <c r="Y1364" s="1"/>
      <c r="Z1364" s="1"/>
    </row>
    <row r="1365" spans="25:26" x14ac:dyDescent="0.35">
      <c r="Y1365" s="1"/>
      <c r="Z1365" s="1"/>
    </row>
    <row r="1366" spans="25:26" x14ac:dyDescent="0.35">
      <c r="Y1366" s="1"/>
      <c r="Z1366" s="1"/>
    </row>
    <row r="1367" spans="25:26" x14ac:dyDescent="0.35">
      <c r="Y1367" s="1"/>
      <c r="Z1367" s="1"/>
    </row>
    <row r="1368" spans="25:26" x14ac:dyDescent="0.35">
      <c r="Y1368" s="1"/>
      <c r="Z1368" s="1"/>
    </row>
    <row r="1369" spans="25:26" x14ac:dyDescent="0.35">
      <c r="Y1369" s="1"/>
      <c r="Z1369" s="1"/>
    </row>
    <row r="1370" spans="25:26" x14ac:dyDescent="0.35">
      <c r="Y1370" s="1"/>
      <c r="Z1370" s="1"/>
    </row>
    <row r="1371" spans="25:26" x14ac:dyDescent="0.35">
      <c r="Y1371" s="1"/>
      <c r="Z1371" s="1"/>
    </row>
    <row r="1372" spans="25:26" x14ac:dyDescent="0.35">
      <c r="Y1372" s="1"/>
      <c r="Z1372" s="1"/>
    </row>
    <row r="1373" spans="25:26" x14ac:dyDescent="0.35">
      <c r="Y1373" s="1"/>
      <c r="Z1373" s="1"/>
    </row>
    <row r="1374" spans="25:26" x14ac:dyDescent="0.35">
      <c r="Y1374" s="1"/>
      <c r="Z1374" s="1"/>
    </row>
    <row r="1375" spans="25:26" x14ac:dyDescent="0.35">
      <c r="Y1375" s="1"/>
      <c r="Z1375" s="1"/>
    </row>
    <row r="1376" spans="25:26" x14ac:dyDescent="0.35">
      <c r="Y1376" s="1"/>
      <c r="Z1376" s="1"/>
    </row>
    <row r="1377" spans="25:26" x14ac:dyDescent="0.35">
      <c r="Y1377" s="1"/>
      <c r="Z1377" s="1"/>
    </row>
    <row r="1378" spans="25:26" x14ac:dyDescent="0.35">
      <c r="Y1378" s="1"/>
      <c r="Z1378" s="1"/>
    </row>
    <row r="1379" spans="25:26" x14ac:dyDescent="0.35">
      <c r="Y1379" s="1"/>
      <c r="Z1379" s="1"/>
    </row>
    <row r="1380" spans="25:26" x14ac:dyDescent="0.35">
      <c r="Y1380" s="1"/>
      <c r="Z1380" s="1"/>
    </row>
    <row r="1381" spans="25:26" x14ac:dyDescent="0.35">
      <c r="Y1381" s="1"/>
      <c r="Z1381" s="1"/>
    </row>
    <row r="1382" spans="25:26" x14ac:dyDescent="0.35">
      <c r="Y1382" s="1"/>
      <c r="Z1382" s="1"/>
    </row>
    <row r="1383" spans="25:26" x14ac:dyDescent="0.35">
      <c r="Y1383" s="1"/>
      <c r="Z1383" s="1"/>
    </row>
    <row r="1384" spans="25:26" x14ac:dyDescent="0.35">
      <c r="Y1384" s="1"/>
      <c r="Z1384" s="1"/>
    </row>
    <row r="1385" spans="25:26" x14ac:dyDescent="0.35">
      <c r="Y1385" s="1"/>
      <c r="Z1385" s="1"/>
    </row>
    <row r="1386" spans="25:26" x14ac:dyDescent="0.35">
      <c r="Y1386" s="1"/>
      <c r="Z1386" s="1"/>
    </row>
    <row r="1387" spans="25:26" x14ac:dyDescent="0.35">
      <c r="Y1387" s="1"/>
      <c r="Z1387" s="1"/>
    </row>
    <row r="1388" spans="25:26" x14ac:dyDescent="0.35">
      <c r="Y1388" s="1"/>
      <c r="Z1388" s="1"/>
    </row>
    <row r="1389" spans="25:26" x14ac:dyDescent="0.35">
      <c r="Y1389" s="1"/>
      <c r="Z1389" s="1"/>
    </row>
    <row r="1390" spans="25:26" x14ac:dyDescent="0.35">
      <c r="Y1390" s="1"/>
      <c r="Z1390" s="1"/>
    </row>
    <row r="1391" spans="25:26" x14ac:dyDescent="0.35">
      <c r="Y1391" s="1"/>
      <c r="Z1391" s="1"/>
    </row>
    <row r="1392" spans="25:26" x14ac:dyDescent="0.35">
      <c r="Y1392" s="1"/>
      <c r="Z1392" s="1"/>
    </row>
    <row r="1393" spans="25:26" x14ac:dyDescent="0.35">
      <c r="Y1393" s="1"/>
      <c r="Z1393" s="1"/>
    </row>
    <row r="1394" spans="25:26" x14ac:dyDescent="0.35">
      <c r="Y1394" s="1"/>
      <c r="Z1394" s="1"/>
    </row>
    <row r="1395" spans="25:26" x14ac:dyDescent="0.35">
      <c r="Y1395" s="1"/>
      <c r="Z1395" s="1"/>
    </row>
    <row r="1396" spans="25:26" x14ac:dyDescent="0.35">
      <c r="Y1396" s="1"/>
      <c r="Z1396" s="1"/>
    </row>
    <row r="1397" spans="25:26" x14ac:dyDescent="0.35">
      <c r="Y1397" s="1"/>
      <c r="Z1397" s="1"/>
    </row>
    <row r="1398" spans="25:26" x14ac:dyDescent="0.35">
      <c r="Y1398" s="1"/>
      <c r="Z1398" s="1"/>
    </row>
    <row r="1399" spans="25:26" x14ac:dyDescent="0.35">
      <c r="Y1399" s="1"/>
      <c r="Z1399" s="1"/>
    </row>
    <row r="1400" spans="25:26" x14ac:dyDescent="0.35">
      <c r="Y1400" s="1"/>
      <c r="Z1400" s="1"/>
    </row>
    <row r="1401" spans="25:26" x14ac:dyDescent="0.35">
      <c r="Y1401" s="1"/>
      <c r="Z1401" s="1"/>
    </row>
    <row r="1402" spans="25:26" x14ac:dyDescent="0.35">
      <c r="Y1402" s="1"/>
      <c r="Z1402" s="1"/>
    </row>
    <row r="1403" spans="25:26" x14ac:dyDescent="0.35">
      <c r="Y1403" s="1"/>
      <c r="Z1403" s="1"/>
    </row>
    <row r="1404" spans="25:26" x14ac:dyDescent="0.35">
      <c r="Y1404" s="1"/>
      <c r="Z1404" s="1"/>
    </row>
    <row r="1405" spans="25:26" x14ac:dyDescent="0.35">
      <c r="Y1405" s="1"/>
      <c r="Z1405" s="1"/>
    </row>
    <row r="1406" spans="25:26" x14ac:dyDescent="0.35">
      <c r="Y1406" s="1"/>
      <c r="Z1406" s="1"/>
    </row>
    <row r="1407" spans="25:26" x14ac:dyDescent="0.35">
      <c r="Y1407" s="1"/>
      <c r="Z1407" s="1"/>
    </row>
    <row r="1408" spans="25:26" x14ac:dyDescent="0.35">
      <c r="Y1408" s="1"/>
      <c r="Z1408" s="1"/>
    </row>
    <row r="1409" spans="25:26" x14ac:dyDescent="0.35">
      <c r="Y1409" s="1"/>
      <c r="Z1409" s="1"/>
    </row>
    <row r="1410" spans="25:26" x14ac:dyDescent="0.35">
      <c r="Y1410" s="1"/>
      <c r="Z1410" s="1"/>
    </row>
    <row r="1411" spans="25:26" x14ac:dyDescent="0.35">
      <c r="Y1411" s="1"/>
      <c r="Z1411" s="1"/>
    </row>
    <row r="1412" spans="25:26" x14ac:dyDescent="0.35">
      <c r="Y1412" s="1"/>
      <c r="Z1412" s="1"/>
    </row>
    <row r="1413" spans="25:26" x14ac:dyDescent="0.35">
      <c r="Y1413" s="1"/>
      <c r="Z1413" s="1"/>
    </row>
    <row r="1414" spans="25:26" x14ac:dyDescent="0.35">
      <c r="Y1414" s="1"/>
      <c r="Z1414" s="1"/>
    </row>
    <row r="1415" spans="25:26" x14ac:dyDescent="0.35">
      <c r="Y1415" s="1"/>
      <c r="Z1415" s="1"/>
    </row>
    <row r="1416" spans="25:26" x14ac:dyDescent="0.35">
      <c r="Y1416" s="1"/>
      <c r="Z1416" s="1"/>
    </row>
    <row r="1417" spans="25:26" x14ac:dyDescent="0.35">
      <c r="Y1417" s="1"/>
      <c r="Z1417" s="1"/>
    </row>
    <row r="1418" spans="25:26" x14ac:dyDescent="0.35">
      <c r="Y1418" s="1"/>
      <c r="Z1418" s="1"/>
    </row>
    <row r="1419" spans="25:26" x14ac:dyDescent="0.35">
      <c r="Y1419" s="1"/>
      <c r="Z1419" s="1"/>
    </row>
    <row r="1420" spans="25:26" x14ac:dyDescent="0.35">
      <c r="Y1420" s="1"/>
      <c r="Z1420" s="1"/>
    </row>
    <row r="1421" spans="25:26" x14ac:dyDescent="0.35">
      <c r="Y1421" s="1"/>
      <c r="Z1421" s="1"/>
    </row>
    <row r="1422" spans="25:26" x14ac:dyDescent="0.35">
      <c r="Y1422" s="1"/>
      <c r="Z1422" s="1"/>
    </row>
    <row r="1423" spans="25:26" x14ac:dyDescent="0.35">
      <c r="Y1423" s="1"/>
      <c r="Z1423" s="1"/>
    </row>
    <row r="1424" spans="25:26" x14ac:dyDescent="0.35">
      <c r="Y1424" s="1"/>
      <c r="Z1424" s="1"/>
    </row>
    <row r="1425" spans="25:26" x14ac:dyDescent="0.35">
      <c r="Y1425" s="1"/>
      <c r="Z1425" s="1"/>
    </row>
    <row r="1426" spans="25:26" x14ac:dyDescent="0.35">
      <c r="Y1426" s="1"/>
      <c r="Z1426" s="1"/>
    </row>
    <row r="1427" spans="25:26" x14ac:dyDescent="0.35">
      <c r="Y1427" s="1"/>
      <c r="Z1427" s="1"/>
    </row>
    <row r="1428" spans="25:26" x14ac:dyDescent="0.35">
      <c r="Y1428" s="1"/>
      <c r="Z1428" s="1"/>
    </row>
    <row r="1429" spans="25:26" x14ac:dyDescent="0.35">
      <c r="Y1429" s="1"/>
      <c r="Z1429" s="1"/>
    </row>
    <row r="1430" spans="25:26" x14ac:dyDescent="0.35">
      <c r="Y1430" s="1"/>
      <c r="Z1430" s="1"/>
    </row>
    <row r="1431" spans="25:26" x14ac:dyDescent="0.35">
      <c r="Y1431" s="1"/>
      <c r="Z1431" s="1"/>
    </row>
    <row r="1432" spans="25:26" x14ac:dyDescent="0.35">
      <c r="Y1432" s="1"/>
      <c r="Z1432" s="1"/>
    </row>
    <row r="1433" spans="25:26" x14ac:dyDescent="0.35">
      <c r="Y1433" s="1"/>
      <c r="Z1433" s="1"/>
    </row>
    <row r="1434" spans="25:26" x14ac:dyDescent="0.35">
      <c r="Y1434" s="1"/>
      <c r="Z1434" s="1"/>
    </row>
    <row r="1435" spans="25:26" x14ac:dyDescent="0.35">
      <c r="Y1435" s="1"/>
      <c r="Z1435" s="1"/>
    </row>
    <row r="1436" spans="25:26" x14ac:dyDescent="0.35">
      <c r="Y1436" s="1"/>
      <c r="Z1436" s="1"/>
    </row>
    <row r="1437" spans="25:26" x14ac:dyDescent="0.35">
      <c r="Y1437" s="1"/>
      <c r="Z1437" s="1"/>
    </row>
    <row r="1438" spans="25:26" x14ac:dyDescent="0.35">
      <c r="Y1438" s="1"/>
      <c r="Z1438" s="1"/>
    </row>
    <row r="1439" spans="25:26" x14ac:dyDescent="0.35">
      <c r="Y1439" s="1"/>
      <c r="Z1439" s="1"/>
    </row>
    <row r="1440" spans="25:26" x14ac:dyDescent="0.35">
      <c r="Y1440" s="1"/>
      <c r="Z1440" s="1"/>
    </row>
    <row r="1441" spans="25:26" x14ac:dyDescent="0.35">
      <c r="Y1441" s="1"/>
      <c r="Z1441" s="1"/>
    </row>
    <row r="1442" spans="25:26" x14ac:dyDescent="0.35">
      <c r="Y1442" s="1"/>
      <c r="Z1442" s="1"/>
    </row>
    <row r="1443" spans="25:26" x14ac:dyDescent="0.35">
      <c r="Y1443" s="1"/>
      <c r="Z1443" s="1"/>
    </row>
    <row r="1444" spans="25:26" x14ac:dyDescent="0.35">
      <c r="Y1444" s="1"/>
      <c r="Z1444" s="1"/>
    </row>
    <row r="1445" spans="25:26" x14ac:dyDescent="0.35">
      <c r="Y1445" s="1"/>
      <c r="Z1445" s="1"/>
    </row>
    <row r="1446" spans="25:26" x14ac:dyDescent="0.35">
      <c r="Y1446" s="1"/>
      <c r="Z1446" s="1"/>
    </row>
    <row r="1447" spans="25:26" x14ac:dyDescent="0.35">
      <c r="Y1447" s="1"/>
      <c r="Z1447" s="1"/>
    </row>
    <row r="1448" spans="25:26" x14ac:dyDescent="0.35">
      <c r="Y1448" s="1"/>
      <c r="Z1448" s="1"/>
    </row>
    <row r="1449" spans="25:26" x14ac:dyDescent="0.35">
      <c r="Y1449" s="1"/>
      <c r="Z1449" s="1"/>
    </row>
    <row r="1450" spans="25:26" x14ac:dyDescent="0.35">
      <c r="Y1450" s="1"/>
      <c r="Z1450" s="1"/>
    </row>
    <row r="1451" spans="25:26" x14ac:dyDescent="0.35">
      <c r="Y1451" s="1"/>
      <c r="Z1451" s="1"/>
    </row>
    <row r="1452" spans="25:26" x14ac:dyDescent="0.35">
      <c r="Y1452" s="1"/>
      <c r="Z1452" s="1"/>
    </row>
    <row r="1453" spans="25:26" x14ac:dyDescent="0.35">
      <c r="Y1453" s="1"/>
      <c r="Z1453" s="1"/>
    </row>
    <row r="1454" spans="25:26" x14ac:dyDescent="0.35">
      <c r="Y1454" s="1"/>
      <c r="Z1454" s="1"/>
    </row>
    <row r="1455" spans="25:26" x14ac:dyDescent="0.35">
      <c r="Y1455" s="1"/>
      <c r="Z1455" s="1"/>
    </row>
    <row r="1456" spans="25:26" x14ac:dyDescent="0.35">
      <c r="Y1456" s="1"/>
      <c r="Z1456" s="1"/>
    </row>
    <row r="1457" spans="25:26" x14ac:dyDescent="0.35">
      <c r="Y1457" s="1"/>
      <c r="Z1457" s="1"/>
    </row>
    <row r="1458" spans="25:26" x14ac:dyDescent="0.35">
      <c r="Y1458" s="1"/>
      <c r="Z1458" s="1"/>
    </row>
    <row r="1459" spans="25:26" x14ac:dyDescent="0.35">
      <c r="Y1459" s="1"/>
      <c r="Z1459" s="1"/>
    </row>
    <row r="1460" spans="25:26" x14ac:dyDescent="0.35">
      <c r="Y1460" s="1"/>
      <c r="Z1460" s="1"/>
    </row>
    <row r="1461" spans="25:26" x14ac:dyDescent="0.35">
      <c r="Y1461" s="1"/>
      <c r="Z1461" s="1"/>
    </row>
    <row r="1462" spans="25:26" x14ac:dyDescent="0.35">
      <c r="Y1462" s="1"/>
      <c r="Z1462" s="1"/>
    </row>
    <row r="1463" spans="25:26" x14ac:dyDescent="0.35">
      <c r="Y1463" s="1"/>
      <c r="Z1463" s="1"/>
    </row>
    <row r="1464" spans="25:26" x14ac:dyDescent="0.35">
      <c r="Y1464" s="1"/>
      <c r="Z1464" s="1"/>
    </row>
    <row r="1465" spans="25:26" x14ac:dyDescent="0.35">
      <c r="Y1465" s="1"/>
      <c r="Z1465" s="1"/>
    </row>
    <row r="1466" spans="25:26" x14ac:dyDescent="0.35">
      <c r="Y1466" s="1"/>
      <c r="Z1466" s="1"/>
    </row>
    <row r="1467" spans="25:26" x14ac:dyDescent="0.35">
      <c r="Y1467" s="1"/>
      <c r="Z1467" s="1"/>
    </row>
    <row r="1468" spans="25:26" x14ac:dyDescent="0.35">
      <c r="Y1468" s="1"/>
      <c r="Z1468" s="1"/>
    </row>
    <row r="1469" spans="25:26" x14ac:dyDescent="0.35">
      <c r="Y1469" s="1"/>
      <c r="Z1469" s="1"/>
    </row>
    <row r="1470" spans="25:26" x14ac:dyDescent="0.35">
      <c r="Y1470" s="1"/>
      <c r="Z1470" s="1"/>
    </row>
    <row r="1471" spans="25:26" x14ac:dyDescent="0.35">
      <c r="Y1471" s="1"/>
      <c r="Z1471" s="1"/>
    </row>
    <row r="1472" spans="25:26" x14ac:dyDescent="0.35">
      <c r="Y1472" s="1"/>
      <c r="Z1472" s="1"/>
    </row>
    <row r="1473" spans="25:26" x14ac:dyDescent="0.35">
      <c r="Y1473" s="1"/>
      <c r="Z1473" s="1"/>
    </row>
    <row r="1474" spans="25:26" x14ac:dyDescent="0.35">
      <c r="Y1474" s="1"/>
      <c r="Z1474" s="1"/>
    </row>
    <row r="1475" spans="25:26" x14ac:dyDescent="0.35">
      <c r="Y1475" s="1"/>
      <c r="Z1475" s="1"/>
    </row>
    <row r="1476" spans="25:26" x14ac:dyDescent="0.35">
      <c r="Y1476" s="1"/>
      <c r="Z1476" s="1"/>
    </row>
    <row r="1477" spans="25:26" x14ac:dyDescent="0.35">
      <c r="Y1477" s="1"/>
      <c r="Z1477" s="1"/>
    </row>
    <row r="1478" spans="25:26" x14ac:dyDescent="0.35">
      <c r="Y1478" s="1"/>
      <c r="Z1478" s="1"/>
    </row>
    <row r="1479" spans="25:26" x14ac:dyDescent="0.35">
      <c r="Y1479" s="1"/>
      <c r="Z1479" s="1"/>
    </row>
    <row r="1480" spans="25:26" x14ac:dyDescent="0.35">
      <c r="Y1480" s="1"/>
      <c r="Z1480" s="1"/>
    </row>
    <row r="1481" spans="25:26" x14ac:dyDescent="0.35">
      <c r="Y1481" s="1"/>
      <c r="Z1481" s="1"/>
    </row>
    <row r="1482" spans="25:26" x14ac:dyDescent="0.35">
      <c r="Y1482" s="1"/>
      <c r="Z1482" s="1"/>
    </row>
    <row r="1483" spans="25:26" x14ac:dyDescent="0.35">
      <c r="Y1483" s="1"/>
      <c r="Z1483" s="1"/>
    </row>
    <row r="1484" spans="25:26" x14ac:dyDescent="0.35">
      <c r="Y1484" s="1"/>
      <c r="Z1484" s="1"/>
    </row>
    <row r="1485" spans="25:26" x14ac:dyDescent="0.35">
      <c r="Y1485" s="1"/>
      <c r="Z1485" s="1"/>
    </row>
    <row r="1486" spans="25:26" x14ac:dyDescent="0.35">
      <c r="Y1486" s="1"/>
      <c r="Z1486" s="1"/>
    </row>
    <row r="1487" spans="25:26" x14ac:dyDescent="0.35">
      <c r="Y1487" s="1"/>
      <c r="Z1487" s="1"/>
    </row>
    <row r="1488" spans="25:26" x14ac:dyDescent="0.35">
      <c r="Y1488" s="1"/>
      <c r="Z1488" s="1"/>
    </row>
    <row r="1489" spans="25:26" x14ac:dyDescent="0.35">
      <c r="Y1489" s="1"/>
      <c r="Z1489" s="1"/>
    </row>
    <row r="1490" spans="25:26" x14ac:dyDescent="0.35">
      <c r="Y1490" s="1"/>
      <c r="Z1490" s="1"/>
    </row>
    <row r="1491" spans="25:26" x14ac:dyDescent="0.35">
      <c r="Y1491" s="1"/>
      <c r="Z1491" s="1"/>
    </row>
    <row r="1492" spans="25:26" x14ac:dyDescent="0.35">
      <c r="Y1492" s="1"/>
      <c r="Z1492" s="1"/>
    </row>
    <row r="1493" spans="25:26" x14ac:dyDescent="0.35">
      <c r="Y1493" s="1"/>
      <c r="Z1493" s="1"/>
    </row>
    <row r="1494" spans="25:26" x14ac:dyDescent="0.35">
      <c r="Y1494" s="1"/>
      <c r="Z1494" s="1"/>
    </row>
    <row r="1495" spans="25:26" x14ac:dyDescent="0.35">
      <c r="Y1495" s="1"/>
      <c r="Z1495" s="1"/>
    </row>
    <row r="1496" spans="25:26" x14ac:dyDescent="0.35">
      <c r="Y1496" s="1"/>
      <c r="Z1496" s="1"/>
    </row>
    <row r="1497" spans="25:26" x14ac:dyDescent="0.35">
      <c r="Y1497" s="1"/>
      <c r="Z1497" s="1"/>
    </row>
    <row r="1498" spans="25:26" x14ac:dyDescent="0.35">
      <c r="Y1498" s="1"/>
      <c r="Z1498" s="1"/>
    </row>
    <row r="1499" spans="25:26" x14ac:dyDescent="0.35">
      <c r="Y1499" s="1"/>
      <c r="Z1499" s="1"/>
    </row>
    <row r="1500" spans="25:26" x14ac:dyDescent="0.35">
      <c r="Y1500" s="1"/>
      <c r="Z1500" s="1"/>
    </row>
    <row r="1501" spans="25:26" x14ac:dyDescent="0.35">
      <c r="Y1501" s="1"/>
      <c r="Z1501" s="1"/>
    </row>
    <row r="1502" spans="25:26" x14ac:dyDescent="0.35">
      <c r="Y1502" s="1"/>
      <c r="Z1502" s="1"/>
    </row>
    <row r="1503" spans="25:26" x14ac:dyDescent="0.35">
      <c r="Y1503" s="1"/>
      <c r="Z1503" s="1"/>
    </row>
    <row r="1504" spans="25:26" x14ac:dyDescent="0.35">
      <c r="Y1504" s="1"/>
      <c r="Z1504" s="1"/>
    </row>
    <row r="1505" spans="25:26" x14ac:dyDescent="0.35">
      <c r="Y1505" s="1"/>
      <c r="Z1505" s="1"/>
    </row>
    <row r="1506" spans="25:26" x14ac:dyDescent="0.35">
      <c r="Y1506" s="1"/>
      <c r="Z1506" s="1"/>
    </row>
    <row r="1507" spans="25:26" x14ac:dyDescent="0.35">
      <c r="Y1507" s="1"/>
      <c r="Z1507" s="1"/>
    </row>
    <row r="1508" spans="25:26" x14ac:dyDescent="0.35">
      <c r="Y1508" s="1"/>
      <c r="Z1508" s="1"/>
    </row>
    <row r="1509" spans="25:26" x14ac:dyDescent="0.35">
      <c r="Y1509" s="1"/>
      <c r="Z1509" s="1"/>
    </row>
    <row r="1510" spans="25:26" x14ac:dyDescent="0.35">
      <c r="Y1510" s="1"/>
      <c r="Z1510" s="1"/>
    </row>
    <row r="1511" spans="25:26" x14ac:dyDescent="0.35">
      <c r="Y1511" s="1"/>
      <c r="Z1511" s="1"/>
    </row>
    <row r="1512" spans="25:26" x14ac:dyDescent="0.35">
      <c r="Y1512" s="1"/>
      <c r="Z1512" s="1"/>
    </row>
    <row r="1513" spans="25:26" x14ac:dyDescent="0.35">
      <c r="Y1513" s="1"/>
      <c r="Z1513" s="1"/>
    </row>
    <row r="1514" spans="25:26" x14ac:dyDescent="0.35">
      <c r="Y1514" s="1"/>
      <c r="Z1514" s="1"/>
    </row>
    <row r="1515" spans="25:26" x14ac:dyDescent="0.35">
      <c r="Y1515" s="1"/>
      <c r="Z1515" s="1"/>
    </row>
    <row r="1516" spans="25:26" x14ac:dyDescent="0.35">
      <c r="Y1516" s="1"/>
      <c r="Z1516" s="1"/>
    </row>
    <row r="1517" spans="25:26" x14ac:dyDescent="0.35">
      <c r="Y1517" s="1"/>
      <c r="Z1517" s="1"/>
    </row>
    <row r="1518" spans="25:26" x14ac:dyDescent="0.35">
      <c r="Y1518" s="1"/>
      <c r="Z1518" s="1"/>
    </row>
    <row r="1519" spans="25:26" x14ac:dyDescent="0.35">
      <c r="Y1519" s="1"/>
      <c r="Z1519" s="1"/>
    </row>
    <row r="1520" spans="25:26" x14ac:dyDescent="0.35">
      <c r="Y1520" s="1"/>
      <c r="Z1520" s="1"/>
    </row>
    <row r="1521" spans="25:26" x14ac:dyDescent="0.35">
      <c r="Y1521" s="1"/>
      <c r="Z1521" s="1"/>
    </row>
    <row r="1522" spans="25:26" x14ac:dyDescent="0.35">
      <c r="Y1522" s="1"/>
      <c r="Z1522" s="1"/>
    </row>
    <row r="1523" spans="25:26" x14ac:dyDescent="0.35">
      <c r="Y1523" s="1"/>
      <c r="Z1523" s="1"/>
    </row>
    <row r="1524" spans="25:26" x14ac:dyDescent="0.35">
      <c r="Y1524" s="1"/>
      <c r="Z1524" s="1"/>
    </row>
    <row r="1525" spans="25:26" x14ac:dyDescent="0.35">
      <c r="Y1525" s="1"/>
      <c r="Z1525" s="1"/>
    </row>
    <row r="1526" spans="25:26" x14ac:dyDescent="0.35">
      <c r="Y1526" s="1"/>
      <c r="Z1526" s="1"/>
    </row>
    <row r="1527" spans="25:26" x14ac:dyDescent="0.35">
      <c r="Y1527" s="1"/>
      <c r="Z1527" s="1"/>
    </row>
    <row r="1528" spans="25:26" x14ac:dyDescent="0.35">
      <c r="Y1528" s="1"/>
      <c r="Z1528" s="1"/>
    </row>
    <row r="1529" spans="25:26" x14ac:dyDescent="0.35">
      <c r="Y1529" s="1"/>
      <c r="Z1529" s="1"/>
    </row>
    <row r="1530" spans="25:26" x14ac:dyDescent="0.35">
      <c r="Y1530" s="1"/>
      <c r="Z1530" s="1"/>
    </row>
    <row r="1531" spans="25:26" x14ac:dyDescent="0.35">
      <c r="Y1531" s="1"/>
      <c r="Z1531" s="1"/>
    </row>
    <row r="1532" spans="25:26" x14ac:dyDescent="0.35">
      <c r="Y1532" s="1"/>
      <c r="Z1532" s="1"/>
    </row>
    <row r="1533" spans="25:26" x14ac:dyDescent="0.35">
      <c r="Y1533" s="1"/>
      <c r="Z1533" s="1"/>
    </row>
    <row r="1534" spans="25:26" x14ac:dyDescent="0.35">
      <c r="Y1534" s="1"/>
      <c r="Z1534" s="1"/>
    </row>
    <row r="1535" spans="25:26" x14ac:dyDescent="0.35">
      <c r="Y1535" s="1"/>
      <c r="Z1535" s="1"/>
    </row>
    <row r="1536" spans="25:26" x14ac:dyDescent="0.35">
      <c r="Y1536" s="1"/>
      <c r="Z1536" s="1"/>
    </row>
    <row r="1537" spans="25:26" x14ac:dyDescent="0.35">
      <c r="Y1537" s="1"/>
      <c r="Z1537" s="1"/>
    </row>
    <row r="1538" spans="25:26" x14ac:dyDescent="0.35">
      <c r="Y1538" s="1"/>
      <c r="Z1538" s="1"/>
    </row>
    <row r="1539" spans="25:26" x14ac:dyDescent="0.35">
      <c r="Y1539" s="1"/>
      <c r="Z1539" s="1"/>
    </row>
    <row r="1540" spans="25:26" x14ac:dyDescent="0.35">
      <c r="Y1540" s="1"/>
      <c r="Z1540" s="1"/>
    </row>
    <row r="1541" spans="25:26" x14ac:dyDescent="0.35">
      <c r="Y1541" s="1"/>
      <c r="Z1541" s="1"/>
    </row>
    <row r="1542" spans="25:26" x14ac:dyDescent="0.35">
      <c r="Y1542" s="1"/>
      <c r="Z1542" s="1"/>
    </row>
    <row r="1543" spans="25:26" x14ac:dyDescent="0.35">
      <c r="Y1543" s="1"/>
      <c r="Z1543" s="1"/>
    </row>
    <row r="1544" spans="25:26" x14ac:dyDescent="0.35">
      <c r="Y1544" s="1"/>
      <c r="Z1544" s="1"/>
    </row>
    <row r="1545" spans="25:26" x14ac:dyDescent="0.35">
      <c r="Y1545" s="1"/>
      <c r="Z1545" s="1"/>
    </row>
    <row r="1546" spans="25:26" x14ac:dyDescent="0.35">
      <c r="Y1546" s="1"/>
      <c r="Z1546" s="1"/>
    </row>
    <row r="1547" spans="25:26" x14ac:dyDescent="0.35">
      <c r="Y1547" s="1"/>
      <c r="Z1547" s="1"/>
    </row>
    <row r="1548" spans="25:26" x14ac:dyDescent="0.35">
      <c r="Y1548" s="1"/>
      <c r="Z1548" s="1"/>
    </row>
    <row r="1549" spans="25:26" x14ac:dyDescent="0.35">
      <c r="Y1549" s="1"/>
      <c r="Z1549" s="1"/>
    </row>
    <row r="1550" spans="25:26" x14ac:dyDescent="0.35">
      <c r="Y1550" s="1"/>
      <c r="Z1550" s="1"/>
    </row>
    <row r="1551" spans="25:26" x14ac:dyDescent="0.35">
      <c r="Y1551" s="1"/>
      <c r="Z1551" s="1"/>
    </row>
    <row r="1552" spans="25:26" x14ac:dyDescent="0.35">
      <c r="Y1552" s="1"/>
      <c r="Z1552" s="1"/>
    </row>
    <row r="1553" spans="25:26" x14ac:dyDescent="0.35">
      <c r="Y1553" s="1"/>
      <c r="Z1553" s="1"/>
    </row>
    <row r="1554" spans="25:26" x14ac:dyDescent="0.35">
      <c r="Y1554" s="1"/>
      <c r="Z1554" s="1"/>
    </row>
    <row r="1555" spans="25:26" x14ac:dyDescent="0.35">
      <c r="Y1555" s="1"/>
      <c r="Z1555" s="1"/>
    </row>
    <row r="1556" spans="25:26" x14ac:dyDescent="0.35">
      <c r="Y1556" s="1"/>
      <c r="Z1556" s="1"/>
    </row>
    <row r="1557" spans="25:26" x14ac:dyDescent="0.35">
      <c r="Y1557" s="1"/>
      <c r="Z1557" s="1"/>
    </row>
    <row r="1558" spans="25:26" x14ac:dyDescent="0.35">
      <c r="Y1558" s="1"/>
      <c r="Z1558" s="1"/>
    </row>
    <row r="1559" spans="25:26" x14ac:dyDescent="0.35">
      <c r="Y1559" s="1"/>
      <c r="Z1559" s="1"/>
    </row>
    <row r="1560" spans="25:26" x14ac:dyDescent="0.35">
      <c r="Y1560" s="1"/>
      <c r="Z1560" s="1"/>
    </row>
    <row r="1561" spans="25:26" x14ac:dyDescent="0.35">
      <c r="Y1561" s="1"/>
      <c r="Z1561" s="1"/>
    </row>
    <row r="1562" spans="25:26" x14ac:dyDescent="0.35">
      <c r="Y1562" s="1"/>
      <c r="Z1562" s="1"/>
    </row>
    <row r="1563" spans="25:26" x14ac:dyDescent="0.35">
      <c r="Y1563" s="1"/>
      <c r="Z1563" s="1"/>
    </row>
    <row r="1564" spans="25:26" x14ac:dyDescent="0.35">
      <c r="Y1564" s="1"/>
      <c r="Z1564" s="1"/>
    </row>
    <row r="1565" spans="25:26" x14ac:dyDescent="0.35">
      <c r="Y1565" s="1"/>
      <c r="Z1565" s="1"/>
    </row>
    <row r="1566" spans="25:26" x14ac:dyDescent="0.35">
      <c r="Y1566" s="1"/>
      <c r="Z1566" s="1"/>
    </row>
    <row r="1567" spans="25:26" x14ac:dyDescent="0.35">
      <c r="Y1567" s="1"/>
      <c r="Z1567" s="1"/>
    </row>
    <row r="1568" spans="25:26" x14ac:dyDescent="0.35">
      <c r="Y1568" s="1"/>
      <c r="Z1568" s="1"/>
    </row>
    <row r="1569" spans="25:26" x14ac:dyDescent="0.35">
      <c r="Y1569" s="1"/>
      <c r="Z1569" s="1"/>
    </row>
    <row r="1570" spans="25:26" x14ac:dyDescent="0.35">
      <c r="Y1570" s="1"/>
      <c r="Z1570" s="1"/>
    </row>
    <row r="1571" spans="25:26" x14ac:dyDescent="0.35">
      <c r="Y1571" s="1"/>
      <c r="Z1571" s="1"/>
    </row>
    <row r="1572" spans="25:26" x14ac:dyDescent="0.35">
      <c r="Y1572" s="1"/>
      <c r="Z1572" s="1"/>
    </row>
    <row r="1573" spans="25:26" x14ac:dyDescent="0.35">
      <c r="Y1573" s="1"/>
      <c r="Z1573" s="1"/>
    </row>
    <row r="1574" spans="25:26" x14ac:dyDescent="0.35">
      <c r="Y1574" s="1"/>
      <c r="Z1574" s="1"/>
    </row>
    <row r="1575" spans="25:26" x14ac:dyDescent="0.35">
      <c r="Y1575" s="1"/>
      <c r="Z1575" s="1"/>
    </row>
    <row r="1576" spans="25:26" x14ac:dyDescent="0.35">
      <c r="Y1576" s="1"/>
      <c r="Z1576" s="1"/>
    </row>
    <row r="1577" spans="25:26" x14ac:dyDescent="0.35">
      <c r="Y1577" s="1"/>
      <c r="Z1577" s="1"/>
    </row>
    <row r="1578" spans="25:26" x14ac:dyDescent="0.35">
      <c r="Y1578" s="1"/>
      <c r="Z1578" s="1"/>
    </row>
    <row r="1579" spans="25:26" x14ac:dyDescent="0.35">
      <c r="Y1579" s="1"/>
      <c r="Z1579" s="1"/>
    </row>
    <row r="1580" spans="25:26" x14ac:dyDescent="0.35">
      <c r="Y1580" s="1"/>
      <c r="Z1580" s="1"/>
    </row>
    <row r="1581" spans="25:26" x14ac:dyDescent="0.35">
      <c r="Y1581" s="1"/>
      <c r="Z1581" s="1"/>
    </row>
    <row r="1582" spans="25:26" x14ac:dyDescent="0.35">
      <c r="Y1582" s="1"/>
      <c r="Z1582" s="1"/>
    </row>
    <row r="1583" spans="25:26" x14ac:dyDescent="0.35">
      <c r="Y1583" s="1"/>
      <c r="Z1583" s="1"/>
    </row>
    <row r="1584" spans="25:26" x14ac:dyDescent="0.35">
      <c r="Y1584" s="1"/>
      <c r="Z1584" s="1"/>
    </row>
    <row r="1585" spans="25:26" x14ac:dyDescent="0.35">
      <c r="Y1585" s="1"/>
      <c r="Z1585" s="1"/>
    </row>
    <row r="1586" spans="25:26" x14ac:dyDescent="0.35">
      <c r="Y1586" s="1"/>
      <c r="Z1586" s="1"/>
    </row>
    <row r="1587" spans="25:26" x14ac:dyDescent="0.35">
      <c r="Y1587" s="1"/>
      <c r="Z1587" s="1"/>
    </row>
    <row r="1588" spans="25:26" x14ac:dyDescent="0.35">
      <c r="Y1588" s="1"/>
      <c r="Z1588" s="1"/>
    </row>
    <row r="1589" spans="25:26" x14ac:dyDescent="0.35">
      <c r="Y1589" s="1"/>
      <c r="Z1589" s="1"/>
    </row>
    <row r="1590" spans="25:26" x14ac:dyDescent="0.35">
      <c r="Y1590" s="1"/>
      <c r="Z1590" s="1"/>
    </row>
    <row r="1591" spans="25:26" x14ac:dyDescent="0.35">
      <c r="Y1591" s="1"/>
      <c r="Z1591" s="1"/>
    </row>
    <row r="1592" spans="25:26" x14ac:dyDescent="0.35">
      <c r="Y1592" s="1"/>
      <c r="Z1592" s="1"/>
    </row>
    <row r="1593" spans="25:26" x14ac:dyDescent="0.35">
      <c r="Y1593" s="1"/>
      <c r="Z1593" s="1"/>
    </row>
    <row r="1594" spans="25:26" x14ac:dyDescent="0.35">
      <c r="Y1594" s="1"/>
      <c r="Z1594" s="1"/>
    </row>
    <row r="1595" spans="25:26" x14ac:dyDescent="0.35">
      <c r="Y1595" s="1"/>
      <c r="Z1595" s="1"/>
    </row>
    <row r="1596" spans="25:26" x14ac:dyDescent="0.35">
      <c r="Y1596" s="1"/>
      <c r="Z1596" s="1"/>
    </row>
    <row r="1597" spans="25:26" x14ac:dyDescent="0.35">
      <c r="Y1597" s="1"/>
      <c r="Z1597" s="1"/>
    </row>
    <row r="1598" spans="25:26" x14ac:dyDescent="0.35">
      <c r="Y1598" s="1"/>
      <c r="Z1598" s="1"/>
    </row>
    <row r="1599" spans="25:26" x14ac:dyDescent="0.35">
      <c r="Y1599" s="1"/>
      <c r="Z1599" s="1"/>
    </row>
    <row r="1600" spans="25:26" x14ac:dyDescent="0.35">
      <c r="Y1600" s="1"/>
      <c r="Z1600" s="1"/>
    </row>
    <row r="1601" spans="25:26" x14ac:dyDescent="0.35">
      <c r="Y1601" s="1"/>
      <c r="Z1601" s="1"/>
    </row>
    <row r="1602" spans="25:26" x14ac:dyDescent="0.35">
      <c r="Y1602" s="1"/>
      <c r="Z1602" s="1"/>
    </row>
    <row r="1603" spans="25:26" x14ac:dyDescent="0.35">
      <c r="Y1603" s="1"/>
      <c r="Z1603" s="1"/>
    </row>
    <row r="1604" spans="25:26" x14ac:dyDescent="0.35">
      <c r="Y1604" s="1"/>
      <c r="Z1604" s="1"/>
    </row>
    <row r="1605" spans="25:26" x14ac:dyDescent="0.35">
      <c r="Y1605" s="1"/>
      <c r="Z1605" s="1"/>
    </row>
    <row r="1606" spans="25:26" x14ac:dyDescent="0.35">
      <c r="Y1606" s="1"/>
      <c r="Z1606" s="1"/>
    </row>
    <row r="1607" spans="25:26" x14ac:dyDescent="0.35">
      <c r="Y1607" s="1"/>
      <c r="Z1607" s="1"/>
    </row>
    <row r="1608" spans="25:26" x14ac:dyDescent="0.35">
      <c r="Y1608" s="1"/>
      <c r="Z1608" s="1"/>
    </row>
    <row r="1609" spans="25:26" x14ac:dyDescent="0.35">
      <c r="Y1609" s="1"/>
      <c r="Z1609" s="1"/>
    </row>
    <row r="1610" spans="25:26" x14ac:dyDescent="0.35">
      <c r="Y1610" s="1"/>
      <c r="Z1610" s="1"/>
    </row>
    <row r="1611" spans="25:26" x14ac:dyDescent="0.35">
      <c r="Y1611" s="1"/>
      <c r="Z1611" s="1"/>
    </row>
    <row r="1612" spans="25:26" x14ac:dyDescent="0.35">
      <c r="Y1612" s="1"/>
      <c r="Z1612" s="1"/>
    </row>
    <row r="1613" spans="25:26" x14ac:dyDescent="0.35">
      <c r="Y1613" s="1"/>
      <c r="Z1613" s="1"/>
    </row>
    <row r="1614" spans="25:26" x14ac:dyDescent="0.35">
      <c r="Y1614" s="1"/>
      <c r="Z1614" s="1"/>
    </row>
    <row r="1615" spans="25:26" x14ac:dyDescent="0.35">
      <c r="Y1615" s="1"/>
      <c r="Z1615" s="1"/>
    </row>
    <row r="1616" spans="25:26" x14ac:dyDescent="0.35">
      <c r="Y1616" s="1"/>
      <c r="Z1616" s="1"/>
    </row>
    <row r="1617" spans="25:26" x14ac:dyDescent="0.35">
      <c r="Y1617" s="1"/>
      <c r="Z1617" s="1"/>
    </row>
    <row r="1618" spans="25:26" x14ac:dyDescent="0.35">
      <c r="Y1618" s="1"/>
      <c r="Z1618" s="1"/>
    </row>
    <row r="1619" spans="25:26" x14ac:dyDescent="0.35">
      <c r="Y1619" s="1"/>
      <c r="Z1619" s="1"/>
    </row>
    <row r="1620" spans="25:26" x14ac:dyDescent="0.35">
      <c r="Y1620" s="1"/>
      <c r="Z1620" s="1"/>
    </row>
    <row r="1621" spans="25:26" x14ac:dyDescent="0.35">
      <c r="Y1621" s="1"/>
      <c r="Z1621" s="1"/>
    </row>
    <row r="1622" spans="25:26" x14ac:dyDescent="0.35">
      <c r="Y1622" s="1"/>
      <c r="Z1622" s="1"/>
    </row>
    <row r="1623" spans="25:26" x14ac:dyDescent="0.35">
      <c r="Y1623" s="1"/>
      <c r="Z1623" s="1"/>
    </row>
    <row r="1624" spans="25:26" x14ac:dyDescent="0.35">
      <c r="Y1624" s="1"/>
      <c r="Z1624" s="1"/>
    </row>
    <row r="1625" spans="25:26" x14ac:dyDescent="0.35">
      <c r="Y1625" s="1"/>
      <c r="Z1625" s="1"/>
    </row>
    <row r="1626" spans="25:26" x14ac:dyDescent="0.35">
      <c r="Y1626" s="1"/>
      <c r="Z1626" s="1"/>
    </row>
    <row r="1627" spans="25:26" x14ac:dyDescent="0.35">
      <c r="Y1627" s="1"/>
      <c r="Z1627" s="1"/>
    </row>
    <row r="1628" spans="25:26" x14ac:dyDescent="0.35">
      <c r="Y1628" s="1"/>
      <c r="Z1628" s="1"/>
    </row>
    <row r="1629" spans="25:26" x14ac:dyDescent="0.35">
      <c r="Y1629" s="1"/>
      <c r="Z1629" s="1"/>
    </row>
    <row r="1630" spans="25:26" x14ac:dyDescent="0.35">
      <c r="Y1630" s="1"/>
      <c r="Z1630" s="1"/>
    </row>
    <row r="1631" spans="25:26" x14ac:dyDescent="0.35">
      <c r="Y1631" s="1"/>
      <c r="Z1631" s="1"/>
    </row>
    <row r="1632" spans="25:26" x14ac:dyDescent="0.35">
      <c r="Y1632" s="1"/>
      <c r="Z1632" s="1"/>
    </row>
    <row r="1633" spans="25:26" x14ac:dyDescent="0.35">
      <c r="Y1633" s="1"/>
      <c r="Z1633" s="1"/>
    </row>
    <row r="1634" spans="25:26" x14ac:dyDescent="0.35">
      <c r="Y1634" s="1"/>
      <c r="Z1634" s="1"/>
    </row>
    <row r="1635" spans="25:26" x14ac:dyDescent="0.35">
      <c r="Y1635" s="1"/>
      <c r="Z1635" s="1"/>
    </row>
    <row r="1636" spans="25:26" x14ac:dyDescent="0.35">
      <c r="Y1636" s="1"/>
      <c r="Z1636" s="1"/>
    </row>
    <row r="1637" spans="25:26" x14ac:dyDescent="0.35">
      <c r="Y1637" s="1"/>
      <c r="Z1637" s="1"/>
    </row>
    <row r="1638" spans="25:26" x14ac:dyDescent="0.35">
      <c r="Y1638" s="1"/>
      <c r="Z1638" s="1"/>
    </row>
    <row r="1639" spans="25:26" x14ac:dyDescent="0.35">
      <c r="Y1639" s="1"/>
      <c r="Z1639" s="1"/>
    </row>
    <row r="1640" spans="25:26" x14ac:dyDescent="0.35">
      <c r="Y1640" s="1"/>
      <c r="Z1640" s="1"/>
    </row>
    <row r="1641" spans="25:26" x14ac:dyDescent="0.35">
      <c r="Y1641" s="1"/>
      <c r="Z1641" s="1"/>
    </row>
    <row r="1642" spans="25:26" x14ac:dyDescent="0.35">
      <c r="Y1642" s="1"/>
      <c r="Z1642" s="1"/>
    </row>
    <row r="1643" spans="25:26" x14ac:dyDescent="0.35">
      <c r="Y1643" s="1"/>
      <c r="Z1643" s="1"/>
    </row>
    <row r="1644" spans="25:26" x14ac:dyDescent="0.35">
      <c r="Y1644" s="1"/>
      <c r="Z1644" s="1"/>
    </row>
    <row r="1645" spans="25:26" x14ac:dyDescent="0.35">
      <c r="Y1645" s="1"/>
      <c r="Z1645" s="1"/>
    </row>
    <row r="1646" spans="25:26" x14ac:dyDescent="0.35">
      <c r="Y1646" s="1"/>
      <c r="Z1646" s="1"/>
    </row>
    <row r="1647" spans="25:26" x14ac:dyDescent="0.35">
      <c r="Y1647" s="1"/>
      <c r="Z1647" s="1"/>
    </row>
    <row r="1648" spans="25:26" x14ac:dyDescent="0.35">
      <c r="Y1648" s="1"/>
      <c r="Z1648" s="1"/>
    </row>
    <row r="1649" spans="25:26" x14ac:dyDescent="0.35">
      <c r="Y1649" s="1"/>
      <c r="Z1649" s="1"/>
    </row>
    <row r="1650" spans="25:26" x14ac:dyDescent="0.35">
      <c r="Y1650" s="1"/>
      <c r="Z1650" s="1"/>
    </row>
    <row r="1651" spans="25:26" x14ac:dyDescent="0.35">
      <c r="Y1651" s="1"/>
      <c r="Z1651" s="1"/>
    </row>
    <row r="1652" spans="25:26" x14ac:dyDescent="0.35">
      <c r="Y1652" s="1"/>
      <c r="Z1652" s="1"/>
    </row>
    <row r="1653" spans="25:26" x14ac:dyDescent="0.35">
      <c r="Y1653" s="1"/>
      <c r="Z1653" s="1"/>
    </row>
    <row r="1654" spans="25:26" x14ac:dyDescent="0.35">
      <c r="Y1654" s="1"/>
      <c r="Z1654" s="1"/>
    </row>
    <row r="1655" spans="25:26" x14ac:dyDescent="0.35">
      <c r="Y1655" s="1"/>
      <c r="Z1655" s="1"/>
    </row>
    <row r="1656" spans="25:26" x14ac:dyDescent="0.35">
      <c r="Y1656" s="1"/>
      <c r="Z1656" s="1"/>
    </row>
    <row r="1657" spans="25:26" x14ac:dyDescent="0.35">
      <c r="Y1657" s="1"/>
      <c r="Z1657" s="1"/>
    </row>
    <row r="1658" spans="25:26" x14ac:dyDescent="0.35">
      <c r="Y1658" s="1"/>
      <c r="Z1658" s="1"/>
    </row>
    <row r="1659" spans="25:26" x14ac:dyDescent="0.35">
      <c r="Y1659" s="1"/>
      <c r="Z1659" s="1"/>
    </row>
    <row r="1660" spans="25:26" x14ac:dyDescent="0.35">
      <c r="Y1660" s="1"/>
      <c r="Z1660" s="1"/>
    </row>
    <row r="1661" spans="25:26" x14ac:dyDescent="0.35">
      <c r="Y1661" s="1"/>
      <c r="Z1661" s="1"/>
    </row>
    <row r="1662" spans="25:26" x14ac:dyDescent="0.35">
      <c r="Y1662" s="1"/>
      <c r="Z1662" s="1"/>
    </row>
    <row r="1663" spans="25:26" x14ac:dyDescent="0.35">
      <c r="Y1663" s="1"/>
      <c r="Z1663" s="1"/>
    </row>
    <row r="1664" spans="25:26" x14ac:dyDescent="0.35">
      <c r="Y1664" s="1"/>
      <c r="Z1664" s="1"/>
    </row>
    <row r="1665" spans="25:26" x14ac:dyDescent="0.35">
      <c r="Y1665" s="1"/>
      <c r="Z1665" s="1"/>
    </row>
    <row r="1666" spans="25:26" x14ac:dyDescent="0.35">
      <c r="Y1666" s="1"/>
      <c r="Z1666" s="1"/>
    </row>
    <row r="1667" spans="25:26" x14ac:dyDescent="0.35">
      <c r="Y1667" s="1"/>
      <c r="Z1667" s="1"/>
    </row>
    <row r="1668" spans="25:26" x14ac:dyDescent="0.35">
      <c r="Y1668" s="1"/>
      <c r="Z1668" s="1"/>
    </row>
    <row r="1669" spans="25:26" x14ac:dyDescent="0.35">
      <c r="Y1669" s="1"/>
      <c r="Z1669" s="1"/>
    </row>
    <row r="1670" spans="25:26" x14ac:dyDescent="0.35">
      <c r="Y1670" s="1"/>
      <c r="Z1670" s="1"/>
    </row>
    <row r="1671" spans="25:26" x14ac:dyDescent="0.35">
      <c r="Y1671" s="1"/>
      <c r="Z1671" s="1"/>
    </row>
    <row r="1672" spans="25:26" x14ac:dyDescent="0.35">
      <c r="Y1672" s="1"/>
      <c r="Z1672" s="1"/>
    </row>
    <row r="1673" spans="25:26" x14ac:dyDescent="0.35">
      <c r="Y1673" s="1"/>
      <c r="Z1673" s="1"/>
    </row>
    <row r="1674" spans="25:26" x14ac:dyDescent="0.35">
      <c r="Y1674" s="1"/>
      <c r="Z1674" s="1"/>
    </row>
    <row r="1675" spans="25:26" x14ac:dyDescent="0.35">
      <c r="Y1675" s="1"/>
      <c r="Z1675" s="1"/>
    </row>
    <row r="1676" spans="25:26" x14ac:dyDescent="0.35">
      <c r="Y1676" s="1"/>
      <c r="Z1676" s="1"/>
    </row>
    <row r="1677" spans="25:26" x14ac:dyDescent="0.35">
      <c r="Y1677" s="1"/>
      <c r="Z1677" s="1"/>
    </row>
    <row r="1678" spans="25:26" x14ac:dyDescent="0.35">
      <c r="Y1678" s="1"/>
      <c r="Z1678" s="1"/>
    </row>
    <row r="1679" spans="25:26" x14ac:dyDescent="0.35">
      <c r="Y1679" s="1"/>
      <c r="Z1679" s="1"/>
    </row>
    <row r="1680" spans="25:26" x14ac:dyDescent="0.35">
      <c r="Y1680" s="1"/>
      <c r="Z1680" s="1"/>
    </row>
    <row r="1681" spans="25:26" x14ac:dyDescent="0.35">
      <c r="Y1681" s="1"/>
      <c r="Z1681" s="1"/>
    </row>
    <row r="1682" spans="25:26" x14ac:dyDescent="0.35">
      <c r="Y1682" s="1"/>
      <c r="Z1682" s="1"/>
    </row>
    <row r="1683" spans="25:26" x14ac:dyDescent="0.35">
      <c r="Y1683" s="1"/>
      <c r="Z1683" s="1"/>
    </row>
    <row r="1684" spans="25:26" x14ac:dyDescent="0.35">
      <c r="Y1684" s="1"/>
      <c r="Z1684" s="1"/>
    </row>
    <row r="1685" spans="25:26" x14ac:dyDescent="0.35">
      <c r="Y1685" s="1"/>
      <c r="Z1685" s="1"/>
    </row>
    <row r="1686" spans="25:26" x14ac:dyDescent="0.35">
      <c r="Y1686" s="1"/>
      <c r="Z1686" s="1"/>
    </row>
    <row r="1687" spans="25:26" x14ac:dyDescent="0.35">
      <c r="Y1687" s="1"/>
      <c r="Z1687" s="1"/>
    </row>
    <row r="1688" spans="25:26" x14ac:dyDescent="0.35">
      <c r="Y1688" s="1"/>
      <c r="Z1688" s="1"/>
    </row>
    <row r="1689" spans="25:26" x14ac:dyDescent="0.35">
      <c r="Y1689" s="1"/>
      <c r="Z1689" s="1"/>
    </row>
    <row r="1690" spans="25:26" x14ac:dyDescent="0.35">
      <c r="Y1690" s="1"/>
      <c r="Z1690" s="1"/>
    </row>
    <row r="1691" spans="25:26" x14ac:dyDescent="0.35">
      <c r="Y1691" s="1"/>
      <c r="Z1691" s="1"/>
    </row>
    <row r="1692" spans="25:26" x14ac:dyDescent="0.35">
      <c r="Y1692" s="1"/>
      <c r="Z1692" s="1"/>
    </row>
    <row r="1693" spans="25:26" x14ac:dyDescent="0.35">
      <c r="Y1693" s="1"/>
      <c r="Z1693" s="1"/>
    </row>
    <row r="1694" spans="25:26" x14ac:dyDescent="0.35">
      <c r="Y1694" s="1"/>
      <c r="Z1694" s="1"/>
    </row>
    <row r="1695" spans="25:26" x14ac:dyDescent="0.35">
      <c r="Y1695" s="1"/>
      <c r="Z1695" s="1"/>
    </row>
    <row r="1696" spans="25:26" x14ac:dyDescent="0.35">
      <c r="Y1696" s="1"/>
      <c r="Z1696" s="1"/>
    </row>
    <row r="1697" spans="25:26" x14ac:dyDescent="0.35">
      <c r="Y1697" s="1"/>
      <c r="Z1697" s="1"/>
    </row>
    <row r="1698" spans="25:26" x14ac:dyDescent="0.35">
      <c r="Y1698" s="1"/>
      <c r="Z1698" s="1"/>
    </row>
    <row r="1699" spans="25:26" x14ac:dyDescent="0.35">
      <c r="Y1699" s="1"/>
      <c r="Z1699" s="1"/>
    </row>
    <row r="1700" spans="25:26" x14ac:dyDescent="0.35">
      <c r="Y1700" s="1"/>
      <c r="Z1700" s="1"/>
    </row>
    <row r="1701" spans="25:26" x14ac:dyDescent="0.35">
      <c r="Y1701" s="1"/>
      <c r="Z1701" s="1"/>
    </row>
    <row r="1702" spans="25:26" x14ac:dyDescent="0.35">
      <c r="Y1702" s="1"/>
      <c r="Z1702" s="1"/>
    </row>
    <row r="1703" spans="25:26" x14ac:dyDescent="0.35">
      <c r="Y1703" s="1"/>
      <c r="Z1703" s="1"/>
    </row>
    <row r="1704" spans="25:26" x14ac:dyDescent="0.35">
      <c r="Y1704" s="1"/>
      <c r="Z1704" s="1"/>
    </row>
    <row r="1705" spans="25:26" x14ac:dyDescent="0.35">
      <c r="Y1705" s="1"/>
      <c r="Z1705" s="1"/>
    </row>
    <row r="1706" spans="25:26" x14ac:dyDescent="0.35">
      <c r="Y1706" s="1"/>
      <c r="Z1706" s="1"/>
    </row>
    <row r="1707" spans="25:26" x14ac:dyDescent="0.35">
      <c r="Y1707" s="1"/>
      <c r="Z1707" s="1"/>
    </row>
    <row r="1708" spans="25:26" x14ac:dyDescent="0.35">
      <c r="Y1708" s="1"/>
      <c r="Z1708" s="1"/>
    </row>
    <row r="1709" spans="25:26" x14ac:dyDescent="0.35">
      <c r="Y1709" s="1"/>
      <c r="Z1709" s="1"/>
    </row>
    <row r="1710" spans="25:26" x14ac:dyDescent="0.35">
      <c r="Y1710" s="1"/>
      <c r="Z1710" s="1"/>
    </row>
    <row r="1711" spans="25:26" x14ac:dyDescent="0.35">
      <c r="Y1711" s="1"/>
      <c r="Z1711" s="1"/>
    </row>
    <row r="1712" spans="25:26" x14ac:dyDescent="0.35">
      <c r="Y1712" s="1"/>
      <c r="Z1712" s="1"/>
    </row>
    <row r="1713" spans="25:26" x14ac:dyDescent="0.35">
      <c r="Y1713" s="1"/>
      <c r="Z1713" s="1"/>
    </row>
    <row r="1714" spans="25:26" x14ac:dyDescent="0.35">
      <c r="Y1714" s="1"/>
      <c r="Z1714" s="1"/>
    </row>
    <row r="1715" spans="25:26" x14ac:dyDescent="0.35">
      <c r="Y1715" s="1"/>
      <c r="Z1715" s="1"/>
    </row>
    <row r="1716" spans="25:26" x14ac:dyDescent="0.35">
      <c r="Y1716" s="1"/>
      <c r="Z1716" s="1"/>
    </row>
    <row r="1717" spans="25:26" x14ac:dyDescent="0.35">
      <c r="Y1717" s="1"/>
      <c r="Z1717" s="1"/>
    </row>
    <row r="1718" spans="25:26" x14ac:dyDescent="0.35">
      <c r="Y1718" s="1"/>
      <c r="Z1718" s="1"/>
    </row>
    <row r="1719" spans="25:26" x14ac:dyDescent="0.35">
      <c r="Y1719" s="1"/>
      <c r="Z1719" s="1"/>
    </row>
    <row r="1720" spans="25:26" x14ac:dyDescent="0.35">
      <c r="Y1720" s="1"/>
      <c r="Z1720" s="1"/>
    </row>
    <row r="1721" spans="25:26" x14ac:dyDescent="0.35">
      <c r="Y1721" s="1"/>
      <c r="Z1721" s="1"/>
    </row>
    <row r="1722" spans="25:26" x14ac:dyDescent="0.35">
      <c r="Y1722" s="1"/>
      <c r="Z1722" s="1"/>
    </row>
    <row r="1723" spans="25:26" x14ac:dyDescent="0.35">
      <c r="Y1723" s="1"/>
      <c r="Z1723" s="1"/>
    </row>
    <row r="1724" spans="25:26" x14ac:dyDescent="0.35">
      <c r="Y1724" s="1"/>
      <c r="Z1724" s="1"/>
    </row>
    <row r="1725" spans="25:26" x14ac:dyDescent="0.35">
      <c r="Y1725" s="1"/>
      <c r="Z1725" s="1"/>
    </row>
    <row r="1726" spans="25:26" x14ac:dyDescent="0.35">
      <c r="Y1726" s="1"/>
      <c r="Z1726" s="1"/>
    </row>
    <row r="1727" spans="25:26" x14ac:dyDescent="0.35">
      <c r="Y1727" s="1"/>
      <c r="Z1727" s="1"/>
    </row>
    <row r="1728" spans="25:26" x14ac:dyDescent="0.35">
      <c r="Y1728" s="1"/>
      <c r="Z1728" s="1"/>
    </row>
    <row r="1729" spans="25:26" x14ac:dyDescent="0.35">
      <c r="Y1729" s="1"/>
      <c r="Z1729" s="1"/>
    </row>
    <row r="1730" spans="25:26" x14ac:dyDescent="0.35">
      <c r="Y1730" s="1"/>
      <c r="Z1730" s="1"/>
    </row>
    <row r="1731" spans="25:26" x14ac:dyDescent="0.35">
      <c r="Y1731" s="1"/>
      <c r="Z1731" s="1"/>
    </row>
    <row r="1732" spans="25:26" x14ac:dyDescent="0.35">
      <c r="Y1732" s="1"/>
      <c r="Z1732" s="1"/>
    </row>
    <row r="1733" spans="25:26" x14ac:dyDescent="0.35">
      <c r="Y1733" s="1"/>
      <c r="Z1733" s="1"/>
    </row>
    <row r="1734" spans="25:26" x14ac:dyDescent="0.35">
      <c r="Y1734" s="1"/>
      <c r="Z1734" s="1"/>
    </row>
    <row r="1735" spans="25:26" x14ac:dyDescent="0.35">
      <c r="Y1735" s="1"/>
      <c r="Z1735" s="1"/>
    </row>
    <row r="1736" spans="25:26" x14ac:dyDescent="0.35">
      <c r="Y1736" s="1"/>
      <c r="Z1736" s="1"/>
    </row>
    <row r="1737" spans="25:26" x14ac:dyDescent="0.35">
      <c r="Y1737" s="1"/>
      <c r="Z1737" s="1"/>
    </row>
    <row r="1738" spans="25:26" x14ac:dyDescent="0.35">
      <c r="Y1738" s="1"/>
      <c r="Z1738" s="1"/>
    </row>
    <row r="1739" spans="25:26" x14ac:dyDescent="0.35">
      <c r="Y1739" s="1"/>
      <c r="Z1739" s="1"/>
    </row>
    <row r="1740" spans="25:26" x14ac:dyDescent="0.35">
      <c r="Y1740" s="1"/>
      <c r="Z1740" s="1"/>
    </row>
    <row r="1741" spans="25:26" x14ac:dyDescent="0.35">
      <c r="Y1741" s="1"/>
      <c r="Z1741" s="1"/>
    </row>
    <row r="1742" spans="25:26" x14ac:dyDescent="0.35">
      <c r="Y1742" s="1"/>
      <c r="Z1742" s="1"/>
    </row>
    <row r="1743" spans="25:26" x14ac:dyDescent="0.35">
      <c r="Y1743" s="1"/>
      <c r="Z1743" s="1"/>
    </row>
    <row r="1744" spans="25:26" x14ac:dyDescent="0.35">
      <c r="Y1744" s="1"/>
      <c r="Z1744" s="1"/>
    </row>
    <row r="1745" spans="25:26" x14ac:dyDescent="0.35">
      <c r="Y1745" s="1"/>
      <c r="Z1745" s="1"/>
    </row>
    <row r="1746" spans="25:26" x14ac:dyDescent="0.35">
      <c r="Y1746" s="1"/>
      <c r="Z1746" s="1"/>
    </row>
    <row r="1747" spans="25:26" x14ac:dyDescent="0.35">
      <c r="Y1747" s="1"/>
      <c r="Z1747" s="1"/>
    </row>
    <row r="1748" spans="25:26" x14ac:dyDescent="0.35">
      <c r="Y1748" s="1"/>
      <c r="Z1748" s="1"/>
    </row>
    <row r="1749" spans="25:26" x14ac:dyDescent="0.35">
      <c r="Y1749" s="1"/>
      <c r="Z1749" s="1"/>
    </row>
    <row r="1750" spans="25:26" x14ac:dyDescent="0.35">
      <c r="Y1750" s="1"/>
      <c r="Z1750" s="1"/>
    </row>
    <row r="1751" spans="25:26" x14ac:dyDescent="0.35">
      <c r="Y1751" s="1"/>
      <c r="Z1751" s="1"/>
    </row>
    <row r="1752" spans="25:26" x14ac:dyDescent="0.35">
      <c r="Y1752" s="1"/>
      <c r="Z1752" s="1"/>
    </row>
    <row r="1753" spans="25:26" x14ac:dyDescent="0.35">
      <c r="Y1753" s="1"/>
      <c r="Z1753" s="1"/>
    </row>
    <row r="1754" spans="25:26" x14ac:dyDescent="0.35">
      <c r="Y1754" s="1"/>
      <c r="Z1754" s="1"/>
    </row>
    <row r="1755" spans="25:26" x14ac:dyDescent="0.35">
      <c r="Y1755" s="1"/>
      <c r="Z1755" s="1"/>
    </row>
    <row r="1756" spans="25:26" x14ac:dyDescent="0.35">
      <c r="Y1756" s="1"/>
      <c r="Z1756" s="1"/>
    </row>
    <row r="1757" spans="25:26" x14ac:dyDescent="0.35">
      <c r="Y1757" s="1"/>
      <c r="Z1757" s="1"/>
    </row>
    <row r="1758" spans="25:26" x14ac:dyDescent="0.35">
      <c r="Y1758" s="1"/>
      <c r="Z1758" s="1"/>
    </row>
    <row r="1759" spans="25:26" x14ac:dyDescent="0.35">
      <c r="Y1759" s="1"/>
      <c r="Z1759" s="1"/>
    </row>
    <row r="1760" spans="25:26" x14ac:dyDescent="0.35">
      <c r="Y1760" s="1"/>
      <c r="Z1760" s="1"/>
    </row>
    <row r="1761" spans="25:26" x14ac:dyDescent="0.35">
      <c r="Y1761" s="1"/>
      <c r="Z1761" s="1"/>
    </row>
    <row r="1762" spans="25:26" x14ac:dyDescent="0.35">
      <c r="Y1762" s="1"/>
      <c r="Z1762" s="1"/>
    </row>
    <row r="1763" spans="25:26" x14ac:dyDescent="0.35">
      <c r="Y1763" s="1"/>
      <c r="Z1763" s="1"/>
    </row>
    <row r="1764" spans="25:26" x14ac:dyDescent="0.35">
      <c r="Y1764" s="1"/>
      <c r="Z1764" s="1"/>
    </row>
    <row r="1765" spans="25:26" x14ac:dyDescent="0.35">
      <c r="Y1765" s="1"/>
      <c r="Z1765" s="1"/>
    </row>
    <row r="1766" spans="25:26" x14ac:dyDescent="0.35">
      <c r="Y1766" s="1"/>
      <c r="Z1766" s="1"/>
    </row>
    <row r="1767" spans="25:26" x14ac:dyDescent="0.35">
      <c r="Y1767" s="1"/>
      <c r="Z1767" s="1"/>
    </row>
    <row r="1768" spans="25:26" x14ac:dyDescent="0.35">
      <c r="Y1768" s="1"/>
      <c r="Z1768" s="1"/>
    </row>
    <row r="1769" spans="25:26" x14ac:dyDescent="0.35">
      <c r="Y1769" s="1"/>
      <c r="Z1769" s="1"/>
    </row>
    <row r="1770" spans="25:26" x14ac:dyDescent="0.35">
      <c r="Y1770" s="1"/>
      <c r="Z1770" s="1"/>
    </row>
    <row r="1771" spans="25:26" x14ac:dyDescent="0.35">
      <c r="Y1771" s="1"/>
      <c r="Z1771" s="1"/>
    </row>
    <row r="1772" spans="25:26" x14ac:dyDescent="0.35">
      <c r="Y1772" s="1"/>
      <c r="Z1772" s="1"/>
    </row>
    <row r="1773" spans="25:26" x14ac:dyDescent="0.35">
      <c r="Y1773" s="1"/>
      <c r="Z1773" s="1"/>
    </row>
    <row r="1774" spans="25:26" x14ac:dyDescent="0.35">
      <c r="Y1774" s="1"/>
      <c r="Z1774" s="1"/>
    </row>
    <row r="1775" spans="25:26" x14ac:dyDescent="0.35">
      <c r="Y1775" s="1"/>
      <c r="Z1775" s="1"/>
    </row>
    <row r="1776" spans="25:26" x14ac:dyDescent="0.35">
      <c r="Y1776" s="1"/>
      <c r="Z1776" s="1"/>
    </row>
    <row r="1777" spans="25:26" x14ac:dyDescent="0.35">
      <c r="Y1777" s="1"/>
      <c r="Z1777" s="1"/>
    </row>
    <row r="1778" spans="25:26" x14ac:dyDescent="0.35">
      <c r="Y1778" s="1"/>
      <c r="Z1778" s="1"/>
    </row>
    <row r="1779" spans="25:26" x14ac:dyDescent="0.35">
      <c r="Y1779" s="1"/>
      <c r="Z1779" s="1"/>
    </row>
    <row r="1780" spans="25:26" x14ac:dyDescent="0.35">
      <c r="Y1780" s="1"/>
      <c r="Z1780" s="1"/>
    </row>
    <row r="1781" spans="25:26" x14ac:dyDescent="0.35">
      <c r="Y1781" s="1"/>
      <c r="Z1781" s="1"/>
    </row>
    <row r="1782" spans="25:26" x14ac:dyDescent="0.35">
      <c r="Y1782" s="1"/>
      <c r="Z1782" s="1"/>
    </row>
    <row r="1783" spans="25:26" x14ac:dyDescent="0.35">
      <c r="Y1783" s="1"/>
      <c r="Z1783" s="1"/>
    </row>
    <row r="1784" spans="25:26" x14ac:dyDescent="0.35">
      <c r="Y1784" s="1"/>
      <c r="Z1784" s="1"/>
    </row>
    <row r="1785" spans="25:26" x14ac:dyDescent="0.35">
      <c r="Y1785" s="1"/>
      <c r="Z1785" s="1"/>
    </row>
    <row r="1786" spans="25:26" x14ac:dyDescent="0.35">
      <c r="Y1786" s="1"/>
      <c r="Z1786" s="1"/>
    </row>
    <row r="1787" spans="25:26" x14ac:dyDescent="0.35">
      <c r="Y1787" s="1"/>
      <c r="Z1787" s="1"/>
    </row>
    <row r="1788" spans="25:26" x14ac:dyDescent="0.35">
      <c r="Y1788" s="1"/>
      <c r="Z1788" s="1"/>
    </row>
    <row r="1789" spans="25:26" x14ac:dyDescent="0.35">
      <c r="Y1789" s="1"/>
      <c r="Z1789" s="1"/>
    </row>
    <row r="1790" spans="25:26" x14ac:dyDescent="0.35">
      <c r="Y1790" s="1"/>
      <c r="Z1790" s="1"/>
    </row>
    <row r="1791" spans="25:26" x14ac:dyDescent="0.35">
      <c r="Y1791" s="1"/>
      <c r="Z1791" s="1"/>
    </row>
    <row r="1792" spans="25:26" x14ac:dyDescent="0.35">
      <c r="Y1792" s="1"/>
      <c r="Z1792" s="1"/>
    </row>
    <row r="1793" spans="25:26" x14ac:dyDescent="0.35">
      <c r="Y1793" s="1"/>
      <c r="Z1793" s="1"/>
    </row>
    <row r="1794" spans="25:26" x14ac:dyDescent="0.35">
      <c r="Y1794" s="1"/>
      <c r="Z1794" s="1"/>
    </row>
    <row r="1795" spans="25:26" x14ac:dyDescent="0.35">
      <c r="Y1795" s="1"/>
      <c r="Z1795" s="1"/>
    </row>
    <row r="1796" spans="25:26" x14ac:dyDescent="0.35">
      <c r="Y1796" s="1"/>
      <c r="Z1796" s="1"/>
    </row>
    <row r="1797" spans="25:26" x14ac:dyDescent="0.35">
      <c r="Y1797" s="1"/>
      <c r="Z1797" s="1"/>
    </row>
    <row r="1798" spans="25:26" x14ac:dyDescent="0.35">
      <c r="Y1798" s="1"/>
      <c r="Z1798" s="1"/>
    </row>
    <row r="1799" spans="25:26" x14ac:dyDescent="0.35">
      <c r="Y1799" s="1"/>
      <c r="Z1799" s="1"/>
    </row>
    <row r="1800" spans="25:26" x14ac:dyDescent="0.35">
      <c r="Y1800" s="1"/>
      <c r="Z1800" s="1"/>
    </row>
    <row r="1801" spans="25:26" x14ac:dyDescent="0.35">
      <c r="Y1801" s="1"/>
      <c r="Z1801" s="1"/>
    </row>
    <row r="1802" spans="25:26" x14ac:dyDescent="0.35">
      <c r="Y1802" s="1"/>
      <c r="Z1802" s="1"/>
    </row>
    <row r="1803" spans="25:26" x14ac:dyDescent="0.35">
      <c r="Y1803" s="1"/>
      <c r="Z1803" s="1"/>
    </row>
    <row r="1804" spans="25:26" x14ac:dyDescent="0.35">
      <c r="Y1804" s="1"/>
      <c r="Z1804" s="1"/>
    </row>
    <row r="1805" spans="25:26" x14ac:dyDescent="0.35">
      <c r="Y1805" s="1"/>
      <c r="Z1805" s="1"/>
    </row>
    <row r="1806" spans="25:26" x14ac:dyDescent="0.35">
      <c r="Y1806" s="1"/>
      <c r="Z1806" s="1"/>
    </row>
    <row r="1807" spans="25:26" x14ac:dyDescent="0.35">
      <c r="Y1807" s="1"/>
      <c r="Z1807" s="1"/>
    </row>
    <row r="1808" spans="25:26" x14ac:dyDescent="0.35">
      <c r="Y1808" s="1"/>
      <c r="Z1808" s="1"/>
    </row>
    <row r="1809" spans="25:26" x14ac:dyDescent="0.35">
      <c r="Y1809" s="1"/>
      <c r="Z1809" s="1"/>
    </row>
    <row r="1810" spans="25:26" x14ac:dyDescent="0.35">
      <c r="Y1810" s="1"/>
      <c r="Z1810" s="1"/>
    </row>
    <row r="1811" spans="25:26" x14ac:dyDescent="0.35">
      <c r="Y1811" s="1"/>
      <c r="Z1811" s="1"/>
    </row>
    <row r="1812" spans="25:26" x14ac:dyDescent="0.35">
      <c r="Y1812" s="1"/>
      <c r="Z1812" s="1"/>
    </row>
    <row r="1813" spans="25:26" x14ac:dyDescent="0.35">
      <c r="Y1813" s="1"/>
      <c r="Z1813" s="1"/>
    </row>
    <row r="1814" spans="25:26" x14ac:dyDescent="0.35">
      <c r="Y1814" s="1"/>
      <c r="Z1814" s="1"/>
    </row>
    <row r="1815" spans="25:26" x14ac:dyDescent="0.35">
      <c r="Y1815" s="1"/>
      <c r="Z1815" s="1"/>
    </row>
    <row r="1816" spans="25:26" x14ac:dyDescent="0.35">
      <c r="Y1816" s="1"/>
      <c r="Z1816" s="1"/>
    </row>
    <row r="1817" spans="25:26" x14ac:dyDescent="0.35">
      <c r="Y1817" s="1"/>
      <c r="Z1817" s="1"/>
    </row>
    <row r="1818" spans="25:26" x14ac:dyDescent="0.35">
      <c r="Y1818" s="1"/>
      <c r="Z1818" s="1"/>
    </row>
    <row r="1819" spans="25:26" x14ac:dyDescent="0.35">
      <c r="Y1819" s="1"/>
      <c r="Z1819" s="1"/>
    </row>
    <row r="1820" spans="25:26" x14ac:dyDescent="0.35">
      <c r="Y1820" s="1"/>
      <c r="Z1820" s="1"/>
    </row>
    <row r="1821" spans="25:26" x14ac:dyDescent="0.35">
      <c r="Y1821" s="1"/>
      <c r="Z1821" s="1"/>
    </row>
    <row r="1822" spans="25:26" x14ac:dyDescent="0.35">
      <c r="Y1822" s="1"/>
      <c r="Z1822" s="1"/>
    </row>
    <row r="1823" spans="25:26" x14ac:dyDescent="0.35">
      <c r="Y1823" s="1"/>
      <c r="Z1823" s="1"/>
    </row>
    <row r="1824" spans="25:26" x14ac:dyDescent="0.35">
      <c r="Y1824" s="1"/>
      <c r="Z1824" s="1"/>
    </row>
    <row r="1825" spans="25:26" x14ac:dyDescent="0.35">
      <c r="Y1825" s="1"/>
      <c r="Z1825" s="1"/>
    </row>
    <row r="1826" spans="25:26" x14ac:dyDescent="0.35">
      <c r="Y1826" s="1"/>
      <c r="Z1826" s="1"/>
    </row>
    <row r="1827" spans="25:26" x14ac:dyDescent="0.35">
      <c r="Y1827" s="1"/>
      <c r="Z1827" s="1"/>
    </row>
    <row r="1828" spans="25:26" x14ac:dyDescent="0.35">
      <c r="Y1828" s="1"/>
      <c r="Z1828" s="1"/>
    </row>
    <row r="1829" spans="25:26" x14ac:dyDescent="0.35">
      <c r="Y1829" s="1"/>
      <c r="Z1829" s="1"/>
    </row>
    <row r="1830" spans="25:26" x14ac:dyDescent="0.35">
      <c r="Y1830" s="1"/>
      <c r="Z1830" s="1"/>
    </row>
    <row r="1831" spans="25:26" x14ac:dyDescent="0.35">
      <c r="Y1831" s="1"/>
      <c r="Z1831" s="1"/>
    </row>
    <row r="1832" spans="25:26" x14ac:dyDescent="0.35">
      <c r="Y1832" s="1"/>
      <c r="Z1832" s="1"/>
    </row>
    <row r="1833" spans="25:26" x14ac:dyDescent="0.35">
      <c r="Y1833" s="1"/>
      <c r="Z1833" s="1"/>
    </row>
    <row r="1834" spans="25:26" x14ac:dyDescent="0.35">
      <c r="Y1834" s="1"/>
      <c r="Z1834" s="1"/>
    </row>
    <row r="1835" spans="25:26" x14ac:dyDescent="0.35">
      <c r="Y1835" s="1"/>
      <c r="Z1835" s="1"/>
    </row>
    <row r="1836" spans="25:26" x14ac:dyDescent="0.35">
      <c r="Y1836" s="1"/>
      <c r="Z1836" s="1"/>
    </row>
    <row r="1837" spans="25:26" x14ac:dyDescent="0.35">
      <c r="Y1837" s="1"/>
      <c r="Z1837" s="1"/>
    </row>
    <row r="1838" spans="25:26" x14ac:dyDescent="0.35">
      <c r="Y1838" s="1"/>
      <c r="Z1838" s="1"/>
    </row>
    <row r="1839" spans="25:26" x14ac:dyDescent="0.35">
      <c r="Y1839" s="1"/>
      <c r="Z1839" s="1"/>
    </row>
    <row r="1840" spans="25:26" x14ac:dyDescent="0.35">
      <c r="Y1840" s="1"/>
      <c r="Z1840" s="1"/>
    </row>
    <row r="1841" spans="25:26" x14ac:dyDescent="0.35">
      <c r="Y1841" s="1"/>
      <c r="Z1841" s="1"/>
    </row>
    <row r="1842" spans="25:26" x14ac:dyDescent="0.35">
      <c r="Y1842" s="1"/>
      <c r="Z1842" s="1"/>
    </row>
    <row r="1843" spans="25:26" x14ac:dyDescent="0.35">
      <c r="Y1843" s="1"/>
      <c r="Z1843" s="1"/>
    </row>
    <row r="1844" spans="25:26" x14ac:dyDescent="0.35">
      <c r="Y1844" s="1"/>
      <c r="Z1844" s="1"/>
    </row>
    <row r="1845" spans="25:26" x14ac:dyDescent="0.35">
      <c r="Y1845" s="1"/>
      <c r="Z1845" s="1"/>
    </row>
    <row r="1846" spans="25:26" x14ac:dyDescent="0.35">
      <c r="Y1846" s="1"/>
      <c r="Z1846" s="1"/>
    </row>
    <row r="1847" spans="25:26" x14ac:dyDescent="0.35">
      <c r="Y1847" s="1"/>
      <c r="Z1847" s="1"/>
    </row>
    <row r="1848" spans="25:26" x14ac:dyDescent="0.35">
      <c r="Y1848" s="1"/>
      <c r="Z1848" s="1"/>
    </row>
    <row r="1849" spans="25:26" x14ac:dyDescent="0.35">
      <c r="Y1849" s="1"/>
      <c r="Z1849" s="1"/>
    </row>
    <row r="1850" spans="25:26" x14ac:dyDescent="0.35">
      <c r="Y1850" s="1"/>
      <c r="Z1850" s="1"/>
    </row>
    <row r="1851" spans="25:26" x14ac:dyDescent="0.35">
      <c r="Y1851" s="1"/>
      <c r="Z1851" s="1"/>
    </row>
    <row r="1852" spans="25:26" x14ac:dyDescent="0.35">
      <c r="Y1852" s="1"/>
      <c r="Z1852" s="1"/>
    </row>
    <row r="1853" spans="25:26" x14ac:dyDescent="0.35">
      <c r="Y1853" s="1"/>
      <c r="Z1853" s="1"/>
    </row>
    <row r="1854" spans="25:26" x14ac:dyDescent="0.35">
      <c r="Y1854" s="1"/>
      <c r="Z1854" s="1"/>
    </row>
    <row r="1855" spans="25:26" x14ac:dyDescent="0.35">
      <c r="Y1855" s="1"/>
      <c r="Z1855" s="1"/>
    </row>
    <row r="1856" spans="25:26" x14ac:dyDescent="0.35">
      <c r="Y1856" s="1"/>
      <c r="Z1856" s="1"/>
    </row>
    <row r="1857" spans="25:26" x14ac:dyDescent="0.35">
      <c r="Y1857" s="1"/>
      <c r="Z1857" s="1"/>
    </row>
    <row r="1858" spans="25:26" x14ac:dyDescent="0.35">
      <c r="Y1858" s="1"/>
      <c r="Z1858" s="1"/>
    </row>
    <row r="1859" spans="25:26" x14ac:dyDescent="0.35">
      <c r="Y1859" s="1"/>
      <c r="Z1859" s="1"/>
    </row>
    <row r="1860" spans="25:26" x14ac:dyDescent="0.35">
      <c r="Y1860" s="1"/>
      <c r="Z1860" s="1"/>
    </row>
    <row r="1861" spans="25:26" x14ac:dyDescent="0.35">
      <c r="Y1861" s="1"/>
      <c r="Z1861" s="1"/>
    </row>
    <row r="1862" spans="25:26" x14ac:dyDescent="0.35">
      <c r="Y1862" s="1"/>
      <c r="Z1862" s="1"/>
    </row>
    <row r="1863" spans="25:26" x14ac:dyDescent="0.35">
      <c r="Y1863" s="1"/>
      <c r="Z1863" s="1"/>
    </row>
    <row r="1864" spans="25:26" x14ac:dyDescent="0.35">
      <c r="Y1864" s="1"/>
      <c r="Z1864" s="1"/>
    </row>
    <row r="1865" spans="25:26" x14ac:dyDescent="0.35">
      <c r="Y1865" s="1"/>
      <c r="Z1865" s="1"/>
    </row>
    <row r="1866" spans="25:26" x14ac:dyDescent="0.35">
      <c r="Y1866" s="1"/>
      <c r="Z1866" s="1"/>
    </row>
    <row r="1867" spans="25:26" x14ac:dyDescent="0.35">
      <c r="Y1867" s="1"/>
      <c r="Z1867" s="1"/>
    </row>
    <row r="1868" spans="25:26" x14ac:dyDescent="0.35">
      <c r="Y1868" s="1"/>
      <c r="Z1868" s="1"/>
    </row>
    <row r="1869" spans="25:26" x14ac:dyDescent="0.35">
      <c r="Y1869" s="1"/>
      <c r="Z1869" s="1"/>
    </row>
    <row r="1870" spans="25:26" x14ac:dyDescent="0.35">
      <c r="Y1870" s="1"/>
      <c r="Z1870" s="1"/>
    </row>
    <row r="1871" spans="25:26" x14ac:dyDescent="0.35">
      <c r="Y1871" s="1"/>
      <c r="Z1871" s="1"/>
    </row>
    <row r="1872" spans="25:26" x14ac:dyDescent="0.35">
      <c r="Y1872" s="1"/>
      <c r="Z1872" s="1"/>
    </row>
    <row r="1873" spans="25:26" x14ac:dyDescent="0.35">
      <c r="Y1873" s="1"/>
      <c r="Z1873" s="1"/>
    </row>
    <row r="1874" spans="25:26" x14ac:dyDescent="0.35">
      <c r="Y1874" s="1"/>
      <c r="Z1874" s="1"/>
    </row>
    <row r="1875" spans="25:26" x14ac:dyDescent="0.35">
      <c r="Y1875" s="1"/>
      <c r="Z1875" s="1"/>
    </row>
    <row r="1876" spans="25:26" x14ac:dyDescent="0.35">
      <c r="Y1876" s="1"/>
      <c r="Z1876" s="1"/>
    </row>
    <row r="1877" spans="25:26" x14ac:dyDescent="0.35">
      <c r="Y1877" s="1"/>
      <c r="Z1877" s="1"/>
    </row>
    <row r="1878" spans="25:26" x14ac:dyDescent="0.35">
      <c r="Y1878" s="1"/>
      <c r="Z1878" s="1"/>
    </row>
    <row r="1879" spans="25:26" x14ac:dyDescent="0.35">
      <c r="Y1879" s="1"/>
      <c r="Z1879" s="1"/>
    </row>
    <row r="1880" spans="25:26" x14ac:dyDescent="0.35">
      <c r="Y1880" s="1"/>
      <c r="Z1880" s="1"/>
    </row>
    <row r="1881" spans="25:26" x14ac:dyDescent="0.35">
      <c r="Y1881" s="1"/>
      <c r="Z1881" s="1"/>
    </row>
    <row r="1882" spans="25:26" x14ac:dyDescent="0.35">
      <c r="Y1882" s="1"/>
      <c r="Z1882" s="1"/>
    </row>
    <row r="1883" spans="25:26" x14ac:dyDescent="0.35">
      <c r="Y1883" s="1"/>
      <c r="Z1883" s="1"/>
    </row>
    <row r="1884" spans="25:26" x14ac:dyDescent="0.35">
      <c r="Y1884" s="1"/>
      <c r="Z1884" s="1"/>
    </row>
    <row r="1885" spans="25:26" x14ac:dyDescent="0.35">
      <c r="Y1885" s="1"/>
      <c r="Z1885" s="1"/>
    </row>
    <row r="1886" spans="25:26" x14ac:dyDescent="0.35">
      <c r="Y1886" s="1"/>
      <c r="Z1886" s="1"/>
    </row>
    <row r="1887" spans="25:26" x14ac:dyDescent="0.35">
      <c r="Y1887" s="1"/>
      <c r="Z1887" s="1"/>
    </row>
    <row r="1888" spans="25:26" x14ac:dyDescent="0.35">
      <c r="Y1888" s="1"/>
      <c r="Z1888" s="1"/>
    </row>
    <row r="1889" spans="25:26" x14ac:dyDescent="0.35">
      <c r="Y1889" s="1"/>
      <c r="Z1889" s="1"/>
    </row>
    <row r="1890" spans="25:26" x14ac:dyDescent="0.35">
      <c r="Y1890" s="1"/>
      <c r="Z1890" s="1"/>
    </row>
    <row r="1891" spans="25:26" x14ac:dyDescent="0.35">
      <c r="Y1891" s="1"/>
      <c r="Z1891" s="1"/>
    </row>
    <row r="1892" spans="25:26" x14ac:dyDescent="0.35">
      <c r="Y1892" s="1"/>
      <c r="Z1892" s="1"/>
    </row>
    <row r="1893" spans="25:26" x14ac:dyDescent="0.35">
      <c r="Y1893" s="1"/>
      <c r="Z1893" s="1"/>
    </row>
    <row r="1894" spans="25:26" x14ac:dyDescent="0.35">
      <c r="Y1894" s="1"/>
      <c r="Z1894" s="1"/>
    </row>
    <row r="1895" spans="25:26" x14ac:dyDescent="0.35">
      <c r="Y1895" s="1"/>
      <c r="Z1895" s="1"/>
    </row>
    <row r="1896" spans="25:26" x14ac:dyDescent="0.35">
      <c r="Y1896" s="1"/>
      <c r="Z1896" s="1"/>
    </row>
    <row r="1897" spans="25:26" x14ac:dyDescent="0.35">
      <c r="Y1897" s="1"/>
      <c r="Z1897" s="1"/>
    </row>
    <row r="1898" spans="25:26" x14ac:dyDescent="0.35">
      <c r="Y1898" s="1"/>
      <c r="Z1898" s="1"/>
    </row>
    <row r="1899" spans="25:26" x14ac:dyDescent="0.35">
      <c r="Y1899" s="1"/>
      <c r="Z1899" s="1"/>
    </row>
    <row r="1900" spans="25:26" x14ac:dyDescent="0.35">
      <c r="Y1900" s="1"/>
      <c r="Z1900" s="1"/>
    </row>
    <row r="1901" spans="25:26" x14ac:dyDescent="0.35">
      <c r="Y1901" s="1"/>
      <c r="Z1901" s="1"/>
    </row>
    <row r="1902" spans="25:26" x14ac:dyDescent="0.35">
      <c r="Y1902" s="1"/>
      <c r="Z1902" s="1"/>
    </row>
    <row r="1903" spans="25:26" x14ac:dyDescent="0.35">
      <c r="Y1903" s="1"/>
      <c r="Z1903" s="1"/>
    </row>
    <row r="1904" spans="25:26" x14ac:dyDescent="0.35">
      <c r="Y1904" s="1"/>
      <c r="Z1904" s="1"/>
    </row>
    <row r="1905" spans="25:26" x14ac:dyDescent="0.35">
      <c r="Y1905" s="1"/>
      <c r="Z1905" s="1"/>
    </row>
    <row r="1906" spans="25:26" x14ac:dyDescent="0.35">
      <c r="Y1906" s="1"/>
      <c r="Z1906" s="1"/>
    </row>
    <row r="1907" spans="25:26" x14ac:dyDescent="0.35">
      <c r="Y1907" s="1"/>
      <c r="Z1907" s="1"/>
    </row>
    <row r="1908" spans="25:26" x14ac:dyDescent="0.35">
      <c r="Y1908" s="1"/>
      <c r="Z1908" s="1"/>
    </row>
    <row r="1909" spans="25:26" x14ac:dyDescent="0.35">
      <c r="Y1909" s="1"/>
      <c r="Z1909" s="1"/>
    </row>
    <row r="1910" spans="25:26" x14ac:dyDescent="0.35">
      <c r="Y1910" s="1"/>
      <c r="Z1910" s="1"/>
    </row>
    <row r="1911" spans="25:26" x14ac:dyDescent="0.35">
      <c r="Y1911" s="1"/>
      <c r="Z1911" s="1"/>
    </row>
    <row r="1912" spans="25:26" x14ac:dyDescent="0.35">
      <c r="Y1912" s="1"/>
      <c r="Z1912" s="1"/>
    </row>
    <row r="1913" spans="25:26" x14ac:dyDescent="0.35">
      <c r="Y1913" s="1"/>
      <c r="Z1913" s="1"/>
    </row>
    <row r="1914" spans="25:26" x14ac:dyDescent="0.35">
      <c r="Y1914" s="1"/>
      <c r="Z1914" s="1"/>
    </row>
    <row r="1915" spans="25:26" x14ac:dyDescent="0.35">
      <c r="Y1915" s="1"/>
      <c r="Z1915" s="1"/>
    </row>
    <row r="1916" spans="25:26" x14ac:dyDescent="0.35">
      <c r="Y1916" s="1"/>
      <c r="Z1916" s="1"/>
    </row>
    <row r="1917" spans="25:26" x14ac:dyDescent="0.35">
      <c r="Y1917" s="1"/>
      <c r="Z1917" s="1"/>
    </row>
    <row r="1918" spans="25:26" x14ac:dyDescent="0.35">
      <c r="Y1918" s="1"/>
      <c r="Z1918" s="1"/>
    </row>
    <row r="1919" spans="25:26" x14ac:dyDescent="0.35">
      <c r="Y1919" s="1"/>
      <c r="Z1919" s="1"/>
    </row>
    <row r="1920" spans="25:26" x14ac:dyDescent="0.35">
      <c r="Y1920" s="1"/>
      <c r="Z1920" s="1"/>
    </row>
    <row r="1921" spans="25:26" x14ac:dyDescent="0.35">
      <c r="Y1921" s="1"/>
      <c r="Z1921" s="1"/>
    </row>
    <row r="1922" spans="25:26" x14ac:dyDescent="0.35">
      <c r="Y1922" s="1"/>
      <c r="Z1922" s="1"/>
    </row>
    <row r="1923" spans="25:26" x14ac:dyDescent="0.35">
      <c r="Y1923" s="1"/>
      <c r="Z1923" s="1"/>
    </row>
    <row r="1924" spans="25:26" x14ac:dyDescent="0.35">
      <c r="Y1924" s="1"/>
      <c r="Z1924" s="1"/>
    </row>
    <row r="1925" spans="25:26" x14ac:dyDescent="0.35">
      <c r="Y1925" s="1"/>
      <c r="Z1925" s="1"/>
    </row>
    <row r="1926" spans="25:26" x14ac:dyDescent="0.35">
      <c r="Y1926" s="1"/>
      <c r="Z1926" s="1"/>
    </row>
    <row r="1927" spans="25:26" x14ac:dyDescent="0.35">
      <c r="Y1927" s="1"/>
      <c r="Z1927" s="1"/>
    </row>
    <row r="1928" spans="25:26" x14ac:dyDescent="0.35">
      <c r="Y1928" s="1"/>
      <c r="Z1928" s="1"/>
    </row>
    <row r="1929" spans="25:26" x14ac:dyDescent="0.35">
      <c r="Y1929" s="1"/>
      <c r="Z1929" s="1"/>
    </row>
    <row r="1930" spans="25:26" x14ac:dyDescent="0.35">
      <c r="Y1930" s="1"/>
      <c r="Z1930" s="1"/>
    </row>
    <row r="1931" spans="25:26" x14ac:dyDescent="0.35">
      <c r="Y1931" s="1"/>
      <c r="Z1931" s="1"/>
    </row>
    <row r="1932" spans="25:26" x14ac:dyDescent="0.35">
      <c r="Y1932" s="1"/>
      <c r="Z1932" s="1"/>
    </row>
    <row r="1933" spans="25:26" x14ac:dyDescent="0.35">
      <c r="Y1933" s="1"/>
      <c r="Z1933" s="1"/>
    </row>
    <row r="1934" spans="25:26" x14ac:dyDescent="0.35">
      <c r="Y1934" s="1"/>
      <c r="Z1934" s="1"/>
    </row>
    <row r="1935" spans="25:26" x14ac:dyDescent="0.35">
      <c r="Y1935" s="1"/>
      <c r="Z1935" s="1"/>
    </row>
    <row r="1936" spans="25:26" x14ac:dyDescent="0.35">
      <c r="Y1936" s="1"/>
      <c r="Z1936" s="1"/>
    </row>
    <row r="1937" spans="25:26" x14ac:dyDescent="0.35">
      <c r="Y1937" s="1"/>
      <c r="Z1937" s="1"/>
    </row>
    <row r="1938" spans="25:26" x14ac:dyDescent="0.35">
      <c r="Y1938" s="1"/>
      <c r="Z1938" s="1"/>
    </row>
    <row r="1939" spans="25:26" x14ac:dyDescent="0.35">
      <c r="Y1939" s="1"/>
      <c r="Z1939" s="1"/>
    </row>
    <row r="1940" spans="25:26" x14ac:dyDescent="0.35">
      <c r="Y1940" s="1"/>
      <c r="Z1940" s="1"/>
    </row>
    <row r="1941" spans="25:26" x14ac:dyDescent="0.35">
      <c r="Y1941" s="1"/>
      <c r="Z1941" s="1"/>
    </row>
    <row r="1942" spans="25:26" x14ac:dyDescent="0.35">
      <c r="Y1942" s="1"/>
      <c r="Z1942" s="1"/>
    </row>
    <row r="1943" spans="25:26" x14ac:dyDescent="0.35">
      <c r="Y1943" s="1"/>
      <c r="Z1943" s="1"/>
    </row>
    <row r="1944" spans="25:26" x14ac:dyDescent="0.35">
      <c r="Y1944" s="1"/>
      <c r="Z1944" s="1"/>
    </row>
    <row r="1945" spans="25:26" x14ac:dyDescent="0.35">
      <c r="Y1945" s="1"/>
      <c r="Z1945" s="1"/>
    </row>
    <row r="1946" spans="25:26" x14ac:dyDescent="0.35">
      <c r="Y1946" s="1"/>
      <c r="Z1946" s="1"/>
    </row>
    <row r="1947" spans="25:26" x14ac:dyDescent="0.35">
      <c r="Y1947" s="1"/>
      <c r="Z1947" s="1"/>
    </row>
    <row r="1948" spans="25:26" x14ac:dyDescent="0.35">
      <c r="Y1948" s="1"/>
      <c r="Z1948" s="1"/>
    </row>
    <row r="1949" spans="25:26" x14ac:dyDescent="0.35">
      <c r="Y1949" s="1"/>
      <c r="Z1949" s="1"/>
    </row>
    <row r="1950" spans="25:26" x14ac:dyDescent="0.35">
      <c r="Y1950" s="1"/>
      <c r="Z1950" s="1"/>
    </row>
    <row r="1951" spans="25:26" x14ac:dyDescent="0.35">
      <c r="Y1951" s="1"/>
      <c r="Z1951" s="1"/>
    </row>
    <row r="1952" spans="25:26" x14ac:dyDescent="0.35">
      <c r="Y1952" s="1"/>
      <c r="Z1952" s="1"/>
    </row>
    <row r="1953" spans="25:26" x14ac:dyDescent="0.35">
      <c r="Y1953" s="1"/>
      <c r="Z1953" s="1"/>
    </row>
    <row r="1954" spans="25:26" x14ac:dyDescent="0.35">
      <c r="Y1954" s="1"/>
      <c r="Z1954" s="1"/>
    </row>
    <row r="1955" spans="25:26" x14ac:dyDescent="0.35">
      <c r="Y1955" s="1"/>
      <c r="Z1955" s="1"/>
    </row>
    <row r="1956" spans="25:26" x14ac:dyDescent="0.35">
      <c r="Y1956" s="1"/>
      <c r="Z1956" s="1"/>
    </row>
    <row r="1957" spans="25:26" x14ac:dyDescent="0.35">
      <c r="Y1957" s="1"/>
      <c r="Z1957" s="1"/>
    </row>
    <row r="1958" spans="25:26" x14ac:dyDescent="0.35">
      <c r="Y1958" s="1"/>
      <c r="Z1958" s="1"/>
    </row>
    <row r="1959" spans="25:26" x14ac:dyDescent="0.35">
      <c r="Y1959" s="1"/>
      <c r="Z1959" s="1"/>
    </row>
    <row r="1960" spans="25:26" x14ac:dyDescent="0.35">
      <c r="Y1960" s="1"/>
      <c r="Z1960" s="1"/>
    </row>
    <row r="1961" spans="25:26" x14ac:dyDescent="0.35">
      <c r="Y1961" s="1"/>
      <c r="Z1961" s="1"/>
    </row>
    <row r="1962" spans="25:26" x14ac:dyDescent="0.35">
      <c r="Y1962" s="1"/>
      <c r="Z1962" s="1"/>
    </row>
    <row r="1963" spans="25:26" x14ac:dyDescent="0.35">
      <c r="Y1963" s="1"/>
      <c r="Z1963" s="1"/>
    </row>
    <row r="1964" spans="25:26" x14ac:dyDescent="0.35">
      <c r="Y1964" s="1"/>
      <c r="Z1964" s="1"/>
    </row>
    <row r="1965" spans="25:26" x14ac:dyDescent="0.35">
      <c r="Y1965" s="1"/>
      <c r="Z1965" s="1"/>
    </row>
    <row r="1966" spans="25:26" x14ac:dyDescent="0.35">
      <c r="Y1966" s="1"/>
      <c r="Z1966" s="1"/>
    </row>
    <row r="1967" spans="25:26" x14ac:dyDescent="0.35">
      <c r="Y1967" s="1"/>
      <c r="Z1967" s="1"/>
    </row>
    <row r="1968" spans="25:26" x14ac:dyDescent="0.35">
      <c r="Y1968" s="1"/>
      <c r="Z1968" s="1"/>
    </row>
    <row r="1969" spans="25:26" x14ac:dyDescent="0.35">
      <c r="Y1969" s="1"/>
      <c r="Z1969" s="1"/>
    </row>
    <row r="1970" spans="25:26" x14ac:dyDescent="0.35">
      <c r="Y1970" s="1"/>
      <c r="Z1970" s="1"/>
    </row>
    <row r="1971" spans="25:26" x14ac:dyDescent="0.35">
      <c r="Y1971" s="1"/>
      <c r="Z1971" s="1"/>
    </row>
    <row r="1972" spans="25:26" x14ac:dyDescent="0.35">
      <c r="Y1972" s="1"/>
      <c r="Z1972" s="1"/>
    </row>
    <row r="1973" spans="25:26" x14ac:dyDescent="0.35">
      <c r="Y1973" s="1"/>
      <c r="Z1973" s="1"/>
    </row>
    <row r="1974" spans="25:26" x14ac:dyDescent="0.35">
      <c r="Y1974" s="1"/>
      <c r="Z1974" s="1"/>
    </row>
    <row r="1975" spans="25:26" x14ac:dyDescent="0.35">
      <c r="Y1975" s="1"/>
      <c r="Z1975" s="1"/>
    </row>
    <row r="1976" spans="25:26" x14ac:dyDescent="0.35">
      <c r="Y1976" s="1"/>
      <c r="Z1976" s="1"/>
    </row>
    <row r="1977" spans="25:26" x14ac:dyDescent="0.35">
      <c r="Y1977" s="1"/>
      <c r="Z1977" s="1"/>
    </row>
    <row r="1978" spans="25:26" x14ac:dyDescent="0.35">
      <c r="Y1978" s="1"/>
      <c r="Z1978" s="1"/>
    </row>
    <row r="1979" spans="25:26" x14ac:dyDescent="0.35">
      <c r="Y1979" s="1"/>
      <c r="Z1979" s="1"/>
    </row>
    <row r="1980" spans="25:26" x14ac:dyDescent="0.35">
      <c r="Y1980" s="1"/>
      <c r="Z1980" s="1"/>
    </row>
    <row r="1981" spans="25:26" x14ac:dyDescent="0.35">
      <c r="Y1981" s="1"/>
      <c r="Z1981" s="1"/>
    </row>
    <row r="1982" spans="25:26" x14ac:dyDescent="0.35">
      <c r="Y1982" s="1"/>
      <c r="Z1982" s="1"/>
    </row>
    <row r="1983" spans="25:26" x14ac:dyDescent="0.35">
      <c r="Y1983" s="1"/>
      <c r="Z1983" s="1"/>
    </row>
    <row r="1984" spans="25:26" x14ac:dyDescent="0.35">
      <c r="Y1984" s="1"/>
      <c r="Z1984" s="1"/>
    </row>
    <row r="1985" spans="25:26" x14ac:dyDescent="0.35">
      <c r="Y1985" s="1"/>
      <c r="Z1985" s="1"/>
    </row>
    <row r="1986" spans="25:26" x14ac:dyDescent="0.35">
      <c r="Y1986" s="1"/>
      <c r="Z1986" s="1"/>
    </row>
    <row r="1987" spans="25:26" x14ac:dyDescent="0.35">
      <c r="Y1987" s="1"/>
      <c r="Z1987" s="1"/>
    </row>
    <row r="1988" spans="25:26" x14ac:dyDescent="0.35">
      <c r="Y1988" s="1"/>
      <c r="Z1988" s="1"/>
    </row>
    <row r="1989" spans="25:26" x14ac:dyDescent="0.35">
      <c r="Y1989" s="1"/>
      <c r="Z1989" s="1"/>
    </row>
    <row r="1990" spans="25:26" x14ac:dyDescent="0.35">
      <c r="Y1990" s="1"/>
      <c r="Z1990" s="1"/>
    </row>
    <row r="1991" spans="25:26" x14ac:dyDescent="0.35">
      <c r="Y1991" s="1"/>
      <c r="Z1991" s="1"/>
    </row>
    <row r="1992" spans="25:26" x14ac:dyDescent="0.35">
      <c r="Y1992" s="1"/>
      <c r="Z1992" s="1"/>
    </row>
    <row r="1993" spans="25:26" x14ac:dyDescent="0.35">
      <c r="Y1993" s="1"/>
      <c r="Z1993" s="1"/>
    </row>
    <row r="1994" spans="25:26" x14ac:dyDescent="0.35">
      <c r="Y1994" s="1"/>
      <c r="Z1994" s="1"/>
    </row>
    <row r="1995" spans="25:26" x14ac:dyDescent="0.35">
      <c r="Y1995" s="1"/>
      <c r="Z1995" s="1"/>
    </row>
    <row r="1996" spans="25:26" x14ac:dyDescent="0.35">
      <c r="Y1996" s="1"/>
      <c r="Z1996" s="1"/>
    </row>
    <row r="1997" spans="25:26" x14ac:dyDescent="0.35">
      <c r="Y1997" s="1"/>
      <c r="Z1997" s="1"/>
    </row>
    <row r="1998" spans="25:26" x14ac:dyDescent="0.35">
      <c r="Y1998" s="1"/>
      <c r="Z1998" s="1"/>
    </row>
    <row r="1999" spans="25:26" x14ac:dyDescent="0.35">
      <c r="Y1999" s="1"/>
      <c r="Z1999" s="1"/>
    </row>
    <row r="2000" spans="25:26" x14ac:dyDescent="0.35">
      <c r="Y2000" s="1"/>
      <c r="Z2000" s="1"/>
    </row>
    <row r="2001" spans="25:26" x14ac:dyDescent="0.35">
      <c r="Y2001" s="1"/>
      <c r="Z2001" s="1"/>
    </row>
    <row r="2002" spans="25:26" x14ac:dyDescent="0.35">
      <c r="Y2002" s="1"/>
      <c r="Z2002" s="1"/>
    </row>
    <row r="2003" spans="25:26" x14ac:dyDescent="0.35">
      <c r="Y2003" s="1"/>
      <c r="Z2003" s="1"/>
    </row>
    <row r="2004" spans="25:26" x14ac:dyDescent="0.35">
      <c r="Y2004" s="1"/>
      <c r="Z2004" s="1"/>
    </row>
    <row r="2005" spans="25:26" x14ac:dyDescent="0.35">
      <c r="Y2005" s="1"/>
      <c r="Z2005" s="1"/>
    </row>
    <row r="2006" spans="25:26" x14ac:dyDescent="0.35">
      <c r="Y2006" s="1"/>
      <c r="Z2006" s="1"/>
    </row>
    <row r="2007" spans="25:26" x14ac:dyDescent="0.35">
      <c r="Y2007" s="1"/>
      <c r="Z2007" s="1"/>
    </row>
    <row r="2008" spans="25:26" x14ac:dyDescent="0.35">
      <c r="Y2008" s="1"/>
      <c r="Z2008" s="1"/>
    </row>
    <row r="2009" spans="25:26" x14ac:dyDescent="0.35">
      <c r="Y2009" s="1"/>
      <c r="Z2009" s="1"/>
    </row>
    <row r="2010" spans="25:26" x14ac:dyDescent="0.35">
      <c r="Y2010" s="1"/>
      <c r="Z2010" s="1"/>
    </row>
    <row r="2011" spans="25:26" x14ac:dyDescent="0.35">
      <c r="Y2011" s="1"/>
      <c r="Z2011" s="1"/>
    </row>
    <row r="2012" spans="25:26" x14ac:dyDescent="0.35">
      <c r="Y2012" s="1"/>
      <c r="Z2012" s="1"/>
    </row>
    <row r="2013" spans="25:26" x14ac:dyDescent="0.35">
      <c r="Y2013" s="1"/>
      <c r="Z2013" s="1"/>
    </row>
    <row r="2014" spans="25:26" x14ac:dyDescent="0.35">
      <c r="Y2014" s="1"/>
      <c r="Z2014" s="1"/>
    </row>
    <row r="2015" spans="25:26" x14ac:dyDescent="0.35">
      <c r="Y2015" s="1"/>
      <c r="Z2015" s="1"/>
    </row>
    <row r="2016" spans="25:26" x14ac:dyDescent="0.35">
      <c r="Y2016" s="1"/>
      <c r="Z2016" s="1"/>
    </row>
    <row r="2017" spans="25:26" x14ac:dyDescent="0.35">
      <c r="Y2017" s="1"/>
      <c r="Z2017" s="1"/>
    </row>
    <row r="2018" spans="25:26" x14ac:dyDescent="0.35">
      <c r="Y2018" s="1"/>
      <c r="Z2018" s="1"/>
    </row>
    <row r="2019" spans="25:26" x14ac:dyDescent="0.35">
      <c r="Y2019" s="1"/>
      <c r="Z2019" s="1"/>
    </row>
    <row r="2020" spans="25:26" x14ac:dyDescent="0.35">
      <c r="Y2020" s="1"/>
      <c r="Z2020" s="1"/>
    </row>
    <row r="2021" spans="25:26" x14ac:dyDescent="0.35">
      <c r="Y2021" s="1"/>
      <c r="Z2021" s="1"/>
    </row>
    <row r="2022" spans="25:26" x14ac:dyDescent="0.35">
      <c r="Y2022" s="1"/>
      <c r="Z2022" s="1"/>
    </row>
    <row r="2023" spans="25:26" x14ac:dyDescent="0.35">
      <c r="Y2023" s="1"/>
      <c r="Z2023" s="1"/>
    </row>
    <row r="2024" spans="25:26" x14ac:dyDescent="0.35">
      <c r="Y2024" s="1"/>
      <c r="Z2024" s="1"/>
    </row>
    <row r="2025" spans="25:26" x14ac:dyDescent="0.35">
      <c r="Y2025" s="1"/>
      <c r="Z2025" s="1"/>
    </row>
    <row r="2026" spans="25:26" x14ac:dyDescent="0.35">
      <c r="Y2026" s="1"/>
      <c r="Z2026" s="1"/>
    </row>
    <row r="2027" spans="25:26" x14ac:dyDescent="0.35">
      <c r="Y2027" s="1"/>
      <c r="Z2027" s="1"/>
    </row>
    <row r="2028" spans="25:26" x14ac:dyDescent="0.35">
      <c r="Y2028" s="1"/>
      <c r="Z2028" s="1"/>
    </row>
    <row r="2029" spans="25:26" x14ac:dyDescent="0.35">
      <c r="Y2029" s="1"/>
      <c r="Z2029" s="1"/>
    </row>
    <row r="2030" spans="25:26" x14ac:dyDescent="0.35">
      <c r="Y2030" s="1"/>
      <c r="Z2030" s="1"/>
    </row>
    <row r="2031" spans="25:26" x14ac:dyDescent="0.35">
      <c r="Y2031" s="1"/>
      <c r="Z2031" s="1"/>
    </row>
    <row r="2032" spans="25:26" x14ac:dyDescent="0.35">
      <c r="Y2032" s="1"/>
      <c r="Z2032" s="1"/>
    </row>
    <row r="2033" spans="25:26" x14ac:dyDescent="0.35">
      <c r="Y2033" s="1"/>
      <c r="Z2033" s="1"/>
    </row>
    <row r="2034" spans="25:26" x14ac:dyDescent="0.35">
      <c r="Y2034" s="1"/>
      <c r="Z2034" s="1"/>
    </row>
    <row r="2035" spans="25:26" x14ac:dyDescent="0.35">
      <c r="Y2035" s="1"/>
      <c r="Z2035" s="1"/>
    </row>
    <row r="2036" spans="25:26" x14ac:dyDescent="0.35">
      <c r="Y2036" s="1"/>
      <c r="Z2036" s="1"/>
    </row>
    <row r="2037" spans="25:26" x14ac:dyDescent="0.35">
      <c r="Y2037" s="1"/>
      <c r="Z2037" s="1"/>
    </row>
    <row r="2038" spans="25:26" x14ac:dyDescent="0.35">
      <c r="Y2038" s="1"/>
      <c r="Z2038" s="1"/>
    </row>
    <row r="2039" spans="25:26" x14ac:dyDescent="0.35">
      <c r="Y2039" s="1"/>
      <c r="Z2039" s="1"/>
    </row>
    <row r="2040" spans="25:26" x14ac:dyDescent="0.35">
      <c r="Y2040" s="1"/>
      <c r="Z2040" s="1"/>
    </row>
    <row r="2041" spans="25:26" x14ac:dyDescent="0.35">
      <c r="Y2041" s="1"/>
      <c r="Z2041" s="1"/>
    </row>
    <row r="2042" spans="25:26" x14ac:dyDescent="0.35">
      <c r="Y2042" s="1"/>
      <c r="Z2042" s="1"/>
    </row>
    <row r="2043" spans="25:26" x14ac:dyDescent="0.35">
      <c r="Y2043" s="1"/>
      <c r="Z2043" s="1"/>
    </row>
    <row r="2044" spans="25:26" x14ac:dyDescent="0.35">
      <c r="Y2044" s="1"/>
      <c r="Z2044" s="1"/>
    </row>
    <row r="2045" spans="25:26" x14ac:dyDescent="0.35">
      <c r="Y2045" s="1"/>
      <c r="Z2045" s="1"/>
    </row>
    <row r="2046" spans="25:26" x14ac:dyDescent="0.35">
      <c r="Y2046" s="1"/>
      <c r="Z2046" s="1"/>
    </row>
    <row r="2047" spans="25:26" x14ac:dyDescent="0.35">
      <c r="Y2047" s="1"/>
      <c r="Z2047" s="1"/>
    </row>
    <row r="2048" spans="25:26" x14ac:dyDescent="0.35">
      <c r="Y2048" s="1"/>
      <c r="Z2048" s="1"/>
    </row>
    <row r="2049" spans="25:26" x14ac:dyDescent="0.35">
      <c r="Y2049" s="1"/>
      <c r="Z2049" s="1"/>
    </row>
    <row r="2050" spans="25:26" x14ac:dyDescent="0.35">
      <c r="Y2050" s="1"/>
      <c r="Z2050" s="1"/>
    </row>
    <row r="2051" spans="25:26" x14ac:dyDescent="0.35">
      <c r="Y2051" s="1"/>
      <c r="Z2051" s="1"/>
    </row>
    <row r="2052" spans="25:26" x14ac:dyDescent="0.35">
      <c r="Y2052" s="1"/>
      <c r="Z2052" s="1"/>
    </row>
    <row r="2053" spans="25:26" x14ac:dyDescent="0.35">
      <c r="Y2053" s="1"/>
      <c r="Z2053" s="1"/>
    </row>
    <row r="2054" spans="25:26" x14ac:dyDescent="0.35">
      <c r="Y2054" s="1"/>
      <c r="Z2054" s="1"/>
    </row>
    <row r="2055" spans="25:26" x14ac:dyDescent="0.35">
      <c r="Y2055" s="1"/>
      <c r="Z2055" s="1"/>
    </row>
    <row r="2056" spans="25:26" x14ac:dyDescent="0.35">
      <c r="Y2056" s="1"/>
      <c r="Z2056" s="1"/>
    </row>
    <row r="2057" spans="25:26" x14ac:dyDescent="0.35">
      <c r="Y2057" s="1"/>
      <c r="Z2057" s="1"/>
    </row>
    <row r="2058" spans="25:26" x14ac:dyDescent="0.35">
      <c r="Y2058" s="1"/>
      <c r="Z2058" s="1"/>
    </row>
    <row r="2059" spans="25:26" x14ac:dyDescent="0.35">
      <c r="Y2059" s="1"/>
      <c r="Z2059" s="1"/>
    </row>
    <row r="2060" spans="25:26" x14ac:dyDescent="0.35">
      <c r="Y2060" s="1"/>
      <c r="Z2060" s="1"/>
    </row>
    <row r="2061" spans="25:26" x14ac:dyDescent="0.35">
      <c r="Y2061" s="1"/>
      <c r="Z2061" s="1"/>
    </row>
    <row r="2062" spans="25:26" x14ac:dyDescent="0.35">
      <c r="Y2062" s="1"/>
      <c r="Z2062" s="1"/>
    </row>
    <row r="2063" spans="25:26" x14ac:dyDescent="0.35">
      <c r="Y2063" s="1"/>
      <c r="Z2063" s="1"/>
    </row>
    <row r="2064" spans="25:26" x14ac:dyDescent="0.35">
      <c r="Y2064" s="1"/>
      <c r="Z2064" s="1"/>
    </row>
    <row r="2065" spans="25:26" x14ac:dyDescent="0.35">
      <c r="Y2065" s="1"/>
      <c r="Z2065" s="1"/>
    </row>
    <row r="2066" spans="25:26" x14ac:dyDescent="0.35">
      <c r="Y2066" s="1"/>
      <c r="Z2066" s="1"/>
    </row>
    <row r="2067" spans="25:26" x14ac:dyDescent="0.35">
      <c r="Y2067" s="1"/>
      <c r="Z2067" s="1"/>
    </row>
    <row r="2068" spans="25:26" x14ac:dyDescent="0.35">
      <c r="Y2068" s="1"/>
      <c r="Z2068" s="1"/>
    </row>
    <row r="2069" spans="25:26" x14ac:dyDescent="0.35">
      <c r="Y2069" s="1"/>
      <c r="Z2069" s="1"/>
    </row>
    <row r="2070" spans="25:26" x14ac:dyDescent="0.35">
      <c r="Y2070" s="1"/>
      <c r="Z2070" s="1"/>
    </row>
    <row r="2071" spans="25:26" x14ac:dyDescent="0.35">
      <c r="Y2071" s="1"/>
      <c r="Z2071" s="1"/>
    </row>
    <row r="2072" spans="25:26" x14ac:dyDescent="0.35">
      <c r="Y2072" s="1"/>
      <c r="Z2072" s="1"/>
    </row>
    <row r="2073" spans="25:26" x14ac:dyDescent="0.35">
      <c r="Y2073" s="1"/>
      <c r="Z2073" s="1"/>
    </row>
    <row r="2074" spans="25:26" x14ac:dyDescent="0.35">
      <c r="Y2074" s="1"/>
      <c r="Z2074" s="1"/>
    </row>
    <row r="2075" spans="25:26" x14ac:dyDescent="0.35">
      <c r="Y2075" s="1"/>
      <c r="Z2075" s="1"/>
    </row>
    <row r="2076" spans="25:26" x14ac:dyDescent="0.35">
      <c r="Y2076" s="1"/>
      <c r="Z2076" s="1"/>
    </row>
    <row r="2077" spans="25:26" x14ac:dyDescent="0.35">
      <c r="Y2077" s="1"/>
      <c r="Z2077" s="1"/>
    </row>
    <row r="2078" spans="25:26" x14ac:dyDescent="0.35">
      <c r="Y2078" s="1"/>
      <c r="Z2078" s="1"/>
    </row>
    <row r="2079" spans="25:26" x14ac:dyDescent="0.35">
      <c r="Y2079" s="1"/>
      <c r="Z2079" s="1"/>
    </row>
    <row r="2080" spans="25:26" x14ac:dyDescent="0.35">
      <c r="Y2080" s="1"/>
      <c r="Z2080" s="1"/>
    </row>
    <row r="2081" spans="25:26" x14ac:dyDescent="0.35">
      <c r="Y2081" s="1"/>
      <c r="Z2081" s="1"/>
    </row>
    <row r="2082" spans="25:26" x14ac:dyDescent="0.35">
      <c r="Y2082" s="1"/>
      <c r="Z2082" s="1"/>
    </row>
    <row r="2083" spans="25:26" x14ac:dyDescent="0.35">
      <c r="Y2083" s="1"/>
      <c r="Z2083" s="1"/>
    </row>
    <row r="2084" spans="25:26" x14ac:dyDescent="0.35">
      <c r="Y2084" s="1"/>
      <c r="Z2084" s="1"/>
    </row>
    <row r="2085" spans="25:26" x14ac:dyDescent="0.35">
      <c r="Y2085" s="1"/>
      <c r="Z2085" s="1"/>
    </row>
    <row r="2086" spans="25:26" x14ac:dyDescent="0.35">
      <c r="Y2086" s="1"/>
      <c r="Z2086" s="1"/>
    </row>
    <row r="2087" spans="25:26" x14ac:dyDescent="0.35">
      <c r="Y2087" s="1"/>
      <c r="Z2087" s="1"/>
    </row>
    <row r="2088" spans="25:26" x14ac:dyDescent="0.35">
      <c r="Y2088" s="1"/>
      <c r="Z2088" s="1"/>
    </row>
    <row r="2089" spans="25:26" x14ac:dyDescent="0.35">
      <c r="Y2089" s="1"/>
      <c r="Z2089" s="1"/>
    </row>
    <row r="2090" spans="25:26" x14ac:dyDescent="0.35">
      <c r="Y2090" s="1"/>
      <c r="Z2090" s="1"/>
    </row>
    <row r="2091" spans="25:26" x14ac:dyDescent="0.35">
      <c r="Y2091" s="1"/>
      <c r="Z2091" s="1"/>
    </row>
    <row r="2092" spans="25:26" x14ac:dyDescent="0.35">
      <c r="Y2092" s="1"/>
      <c r="Z2092" s="1"/>
    </row>
    <row r="2093" spans="25:26" x14ac:dyDescent="0.35">
      <c r="Y2093" s="1"/>
      <c r="Z2093" s="1"/>
    </row>
    <row r="2094" spans="25:26" x14ac:dyDescent="0.35">
      <c r="Y2094" s="1"/>
      <c r="Z2094" s="1"/>
    </row>
    <row r="2095" spans="25:26" x14ac:dyDescent="0.35">
      <c r="Y2095" s="1"/>
      <c r="Z2095" s="1"/>
    </row>
    <row r="2096" spans="25:26" x14ac:dyDescent="0.35">
      <c r="Y2096" s="1"/>
      <c r="Z2096" s="1"/>
    </row>
    <row r="2097" spans="25:26" x14ac:dyDescent="0.35">
      <c r="Y2097" s="1"/>
      <c r="Z2097" s="1"/>
    </row>
    <row r="2098" spans="25:26" x14ac:dyDescent="0.35">
      <c r="Y2098" s="1"/>
      <c r="Z2098" s="1"/>
    </row>
    <row r="2099" spans="25:26" x14ac:dyDescent="0.35">
      <c r="Y2099" s="1"/>
      <c r="Z2099" s="1"/>
    </row>
    <row r="2100" spans="25:26" x14ac:dyDescent="0.35">
      <c r="Y2100" s="1"/>
      <c r="Z2100" s="1"/>
    </row>
    <row r="2101" spans="25:26" x14ac:dyDescent="0.35">
      <c r="Y2101" s="1"/>
      <c r="Z2101" s="1"/>
    </row>
    <row r="2102" spans="25:26" x14ac:dyDescent="0.35">
      <c r="Y2102" s="1"/>
      <c r="Z2102" s="1"/>
    </row>
    <row r="2103" spans="25:26" x14ac:dyDescent="0.35">
      <c r="Y2103" s="1"/>
      <c r="Z2103" s="1"/>
    </row>
    <row r="2104" spans="25:26" x14ac:dyDescent="0.35">
      <c r="Y2104" s="1"/>
      <c r="Z2104" s="1"/>
    </row>
    <row r="2105" spans="25:26" x14ac:dyDescent="0.35">
      <c r="Y2105" s="1"/>
      <c r="Z2105" s="1"/>
    </row>
    <row r="2106" spans="25:26" x14ac:dyDescent="0.35">
      <c r="Y2106" s="1"/>
      <c r="Z2106" s="1"/>
    </row>
    <row r="2107" spans="25:26" x14ac:dyDescent="0.35">
      <c r="Y2107" s="1"/>
      <c r="Z2107" s="1"/>
    </row>
    <row r="2108" spans="25:26" x14ac:dyDescent="0.35">
      <c r="Y2108" s="1"/>
      <c r="Z2108" s="1"/>
    </row>
    <row r="2109" spans="25:26" x14ac:dyDescent="0.35">
      <c r="Y2109" s="1"/>
      <c r="Z2109" s="1"/>
    </row>
    <row r="2110" spans="25:26" x14ac:dyDescent="0.35">
      <c r="Y2110" s="1"/>
      <c r="Z2110" s="1"/>
    </row>
    <row r="2111" spans="25:26" x14ac:dyDescent="0.35">
      <c r="Y2111" s="1"/>
      <c r="Z2111" s="1"/>
    </row>
    <row r="2112" spans="25:26" x14ac:dyDescent="0.35">
      <c r="Y2112" s="1"/>
      <c r="Z2112" s="1"/>
    </row>
    <row r="2113" spans="25:26" x14ac:dyDescent="0.35">
      <c r="Y2113" s="1"/>
      <c r="Z2113" s="1"/>
    </row>
    <row r="2114" spans="25:26" x14ac:dyDescent="0.35">
      <c r="Y2114" s="1"/>
      <c r="Z2114" s="1"/>
    </row>
    <row r="2115" spans="25:26" x14ac:dyDescent="0.35">
      <c r="Y2115" s="1"/>
      <c r="Z2115" s="1"/>
    </row>
    <row r="2116" spans="25:26" x14ac:dyDescent="0.35">
      <c r="Y2116" s="1"/>
      <c r="Z2116" s="1"/>
    </row>
    <row r="2117" spans="25:26" x14ac:dyDescent="0.35">
      <c r="Y2117" s="1"/>
      <c r="Z2117" s="1"/>
    </row>
    <row r="2118" spans="25:26" x14ac:dyDescent="0.35">
      <c r="Y2118" s="1"/>
      <c r="Z2118" s="1"/>
    </row>
    <row r="2119" spans="25:26" x14ac:dyDescent="0.35">
      <c r="Y2119" s="1"/>
      <c r="Z2119" s="1"/>
    </row>
    <row r="2120" spans="25:26" x14ac:dyDescent="0.35">
      <c r="Y2120" s="1"/>
      <c r="Z2120" s="1"/>
    </row>
    <row r="2121" spans="25:26" x14ac:dyDescent="0.35">
      <c r="Y2121" s="1"/>
      <c r="Z2121" s="1"/>
    </row>
    <row r="2122" spans="25:26" x14ac:dyDescent="0.35">
      <c r="Y2122" s="1"/>
      <c r="Z2122" s="1"/>
    </row>
    <row r="2123" spans="25:26" x14ac:dyDescent="0.35">
      <c r="Y2123" s="1"/>
      <c r="Z2123" s="1"/>
    </row>
    <row r="2124" spans="25:26" x14ac:dyDescent="0.35">
      <c r="Y2124" s="1"/>
      <c r="Z2124" s="1"/>
    </row>
    <row r="2125" spans="25:26" x14ac:dyDescent="0.35">
      <c r="Y2125" s="1"/>
      <c r="Z2125" s="1"/>
    </row>
    <row r="2126" spans="25:26" x14ac:dyDescent="0.35">
      <c r="Y2126" s="1"/>
      <c r="Z2126" s="1"/>
    </row>
    <row r="2127" spans="25:26" x14ac:dyDescent="0.35">
      <c r="Y2127" s="1"/>
      <c r="Z2127" s="1"/>
    </row>
    <row r="2128" spans="25:26" x14ac:dyDescent="0.35">
      <c r="Y2128" s="1"/>
      <c r="Z2128" s="1"/>
    </row>
    <row r="2129" spans="25:26" x14ac:dyDescent="0.35">
      <c r="Y2129" s="1"/>
      <c r="Z2129" s="1"/>
    </row>
    <row r="2130" spans="25:26" x14ac:dyDescent="0.35">
      <c r="Y2130" s="1"/>
      <c r="Z2130" s="1"/>
    </row>
    <row r="2131" spans="25:26" x14ac:dyDescent="0.35">
      <c r="Y2131" s="1"/>
      <c r="Z2131" s="1"/>
    </row>
    <row r="2132" spans="25:26" x14ac:dyDescent="0.35">
      <c r="Y2132" s="1"/>
      <c r="Z2132" s="1"/>
    </row>
    <row r="2133" spans="25:26" x14ac:dyDescent="0.35">
      <c r="Y2133" s="1"/>
      <c r="Z2133" s="1"/>
    </row>
    <row r="2134" spans="25:26" x14ac:dyDescent="0.35">
      <c r="Y2134" s="1"/>
      <c r="Z2134" s="1"/>
    </row>
    <row r="2135" spans="25:26" x14ac:dyDescent="0.35">
      <c r="Y2135" s="1"/>
      <c r="Z2135" s="1"/>
    </row>
    <row r="2136" spans="25:26" x14ac:dyDescent="0.35">
      <c r="Y2136" s="1"/>
      <c r="Z2136" s="1"/>
    </row>
    <row r="2137" spans="25:26" x14ac:dyDescent="0.35">
      <c r="Y2137" s="1"/>
      <c r="Z2137" s="1"/>
    </row>
    <row r="2138" spans="25:26" x14ac:dyDescent="0.35">
      <c r="Y2138" s="1"/>
      <c r="Z2138" s="1"/>
    </row>
    <row r="2139" spans="25:26" x14ac:dyDescent="0.35">
      <c r="Y2139" s="1"/>
      <c r="Z2139" s="1"/>
    </row>
    <row r="2140" spans="25:26" x14ac:dyDescent="0.35">
      <c r="Y2140" s="1"/>
      <c r="Z2140" s="1"/>
    </row>
    <row r="2141" spans="25:26" x14ac:dyDescent="0.35">
      <c r="Y2141" s="1"/>
      <c r="Z2141" s="1"/>
    </row>
    <row r="2142" spans="25:26" x14ac:dyDescent="0.35">
      <c r="Y2142" s="1"/>
      <c r="Z2142" s="1"/>
    </row>
    <row r="2143" spans="25:26" x14ac:dyDescent="0.35">
      <c r="Y2143" s="1"/>
      <c r="Z2143" s="1"/>
    </row>
    <row r="2144" spans="25:26" x14ac:dyDescent="0.35">
      <c r="Y2144" s="1"/>
      <c r="Z2144" s="1"/>
    </row>
    <row r="2145" spans="25:26" x14ac:dyDescent="0.35">
      <c r="Y2145" s="1"/>
      <c r="Z2145" s="1"/>
    </row>
    <row r="2146" spans="25:26" x14ac:dyDescent="0.35">
      <c r="Y2146" s="1"/>
      <c r="Z2146" s="1"/>
    </row>
    <row r="2147" spans="25:26" x14ac:dyDescent="0.35">
      <c r="Y2147" s="1"/>
      <c r="Z2147" s="1"/>
    </row>
    <row r="2148" spans="25:26" x14ac:dyDescent="0.35">
      <c r="Y2148" s="1"/>
      <c r="Z2148" s="1"/>
    </row>
    <row r="2149" spans="25:26" x14ac:dyDescent="0.35">
      <c r="Y2149" s="1"/>
      <c r="Z2149" s="1"/>
    </row>
    <row r="2150" spans="25:26" x14ac:dyDescent="0.35">
      <c r="Y2150" s="1"/>
      <c r="Z2150" s="1"/>
    </row>
    <row r="2151" spans="25:26" x14ac:dyDescent="0.35">
      <c r="Y2151" s="1"/>
      <c r="Z2151" s="1"/>
    </row>
    <row r="2152" spans="25:26" x14ac:dyDescent="0.35">
      <c r="Y2152" s="1"/>
      <c r="Z2152" s="1"/>
    </row>
    <row r="2153" spans="25:26" x14ac:dyDescent="0.35">
      <c r="Y2153" s="1"/>
      <c r="Z2153" s="1"/>
    </row>
    <row r="2154" spans="25:26" x14ac:dyDescent="0.35">
      <c r="Y2154" s="1"/>
      <c r="Z2154" s="1"/>
    </row>
    <row r="2155" spans="25:26" x14ac:dyDescent="0.35">
      <c r="Y2155" s="1"/>
      <c r="Z2155" s="1"/>
    </row>
    <row r="2156" spans="25:26" x14ac:dyDescent="0.35">
      <c r="Y2156" s="1"/>
      <c r="Z2156" s="1"/>
    </row>
    <row r="2157" spans="25:26" x14ac:dyDescent="0.35">
      <c r="Y2157" s="1"/>
      <c r="Z2157" s="1"/>
    </row>
    <row r="2158" spans="25:26" x14ac:dyDescent="0.35">
      <c r="Y2158" s="1"/>
      <c r="Z2158" s="1"/>
    </row>
    <row r="2159" spans="25:26" x14ac:dyDescent="0.35">
      <c r="Y2159" s="1"/>
      <c r="Z2159" s="1"/>
    </row>
    <row r="2160" spans="25:26" x14ac:dyDescent="0.35">
      <c r="Y2160" s="1"/>
      <c r="Z2160" s="1"/>
    </row>
    <row r="2161" spans="25:26" x14ac:dyDescent="0.35">
      <c r="Y2161" s="1"/>
      <c r="Z2161" s="1"/>
    </row>
    <row r="2162" spans="25:26" x14ac:dyDescent="0.35">
      <c r="Y2162" s="1"/>
      <c r="Z2162" s="1"/>
    </row>
    <row r="2163" spans="25:26" x14ac:dyDescent="0.35">
      <c r="Y2163" s="1"/>
      <c r="Z2163" s="1"/>
    </row>
    <row r="2164" spans="25:26" x14ac:dyDescent="0.35">
      <c r="Y2164" s="1"/>
      <c r="Z2164" s="1"/>
    </row>
    <row r="2165" spans="25:26" x14ac:dyDescent="0.35">
      <c r="Y2165" s="1"/>
      <c r="Z2165" s="1"/>
    </row>
    <row r="2166" spans="25:26" x14ac:dyDescent="0.35">
      <c r="Y2166" s="1"/>
      <c r="Z2166" s="1"/>
    </row>
    <row r="2167" spans="25:26" x14ac:dyDescent="0.35">
      <c r="Y2167" s="1"/>
      <c r="Z2167" s="1"/>
    </row>
    <row r="2168" spans="25:26" x14ac:dyDescent="0.35">
      <c r="Y2168" s="1"/>
      <c r="Z2168" s="1"/>
    </row>
    <row r="2169" spans="25:26" x14ac:dyDescent="0.35">
      <c r="Y2169" s="1"/>
      <c r="Z2169" s="1"/>
    </row>
    <row r="2170" spans="25:26" x14ac:dyDescent="0.35">
      <c r="Y2170" s="1"/>
      <c r="Z2170" s="1"/>
    </row>
    <row r="2171" spans="25:26" x14ac:dyDescent="0.35">
      <c r="Y2171" s="1"/>
      <c r="Z2171" s="1"/>
    </row>
    <row r="2172" spans="25:26" x14ac:dyDescent="0.35">
      <c r="Y2172" s="1"/>
      <c r="Z2172" s="1"/>
    </row>
    <row r="2173" spans="25:26" x14ac:dyDescent="0.35">
      <c r="Y2173" s="1"/>
      <c r="Z2173" s="1"/>
    </row>
    <row r="2174" spans="25:26" x14ac:dyDescent="0.35">
      <c r="Y2174" s="1"/>
      <c r="Z2174" s="1"/>
    </row>
    <row r="2175" spans="25:26" x14ac:dyDescent="0.35">
      <c r="Y2175" s="1"/>
      <c r="Z2175" s="1"/>
    </row>
    <row r="2176" spans="25:26" x14ac:dyDescent="0.35">
      <c r="Y2176" s="1"/>
      <c r="Z2176" s="1"/>
    </row>
    <row r="2177" spans="25:26" x14ac:dyDescent="0.35">
      <c r="Y2177" s="1"/>
      <c r="Z2177" s="1"/>
    </row>
    <row r="2178" spans="25:26" x14ac:dyDescent="0.35">
      <c r="Y2178" s="1"/>
      <c r="Z2178" s="1"/>
    </row>
    <row r="2179" spans="25:26" x14ac:dyDescent="0.35">
      <c r="Y2179" s="1"/>
      <c r="Z2179" s="1"/>
    </row>
    <row r="2180" spans="25:26" x14ac:dyDescent="0.35">
      <c r="Y2180" s="1"/>
      <c r="Z2180" s="1"/>
    </row>
    <row r="2181" spans="25:26" x14ac:dyDescent="0.35">
      <c r="Y2181" s="1"/>
      <c r="Z2181" s="1"/>
    </row>
    <row r="2182" spans="25:26" x14ac:dyDescent="0.35">
      <c r="Y2182" s="1"/>
      <c r="Z2182" s="1"/>
    </row>
    <row r="2183" spans="25:26" x14ac:dyDescent="0.35">
      <c r="Y2183" s="1"/>
      <c r="Z2183" s="1"/>
    </row>
    <row r="2184" spans="25:26" x14ac:dyDescent="0.35">
      <c r="Y2184" s="1"/>
      <c r="Z2184" s="1"/>
    </row>
    <row r="2185" spans="25:26" x14ac:dyDescent="0.35">
      <c r="Y2185" s="1"/>
      <c r="Z2185" s="1"/>
    </row>
    <row r="2186" spans="25:26" x14ac:dyDescent="0.35">
      <c r="Y2186" s="1"/>
      <c r="Z2186" s="1"/>
    </row>
    <row r="2187" spans="25:26" x14ac:dyDescent="0.35">
      <c r="Y2187" s="1"/>
      <c r="Z2187" s="1"/>
    </row>
    <row r="2188" spans="25:26" x14ac:dyDescent="0.35">
      <c r="Y2188" s="1"/>
      <c r="Z2188" s="1"/>
    </row>
    <row r="2189" spans="25:26" x14ac:dyDescent="0.35">
      <c r="Y2189" s="1"/>
      <c r="Z2189" s="1"/>
    </row>
    <row r="2190" spans="25:26" x14ac:dyDescent="0.35">
      <c r="Y2190" s="1"/>
      <c r="Z2190" s="1"/>
    </row>
    <row r="2191" spans="25:26" x14ac:dyDescent="0.35">
      <c r="Y2191" s="1"/>
      <c r="Z2191" s="1"/>
    </row>
    <row r="2192" spans="25:26" x14ac:dyDescent="0.35">
      <c r="Y2192" s="1"/>
      <c r="Z2192" s="1"/>
    </row>
    <row r="2193" spans="25:26" x14ac:dyDescent="0.35">
      <c r="Y2193" s="1"/>
      <c r="Z2193" s="1"/>
    </row>
    <row r="2194" spans="25:26" x14ac:dyDescent="0.35">
      <c r="Y2194" s="1"/>
      <c r="Z2194" s="1"/>
    </row>
    <row r="2195" spans="25:26" x14ac:dyDescent="0.35">
      <c r="Y2195" s="1"/>
      <c r="Z2195" s="1"/>
    </row>
    <row r="2196" spans="25:26" x14ac:dyDescent="0.35">
      <c r="Y2196" s="1"/>
      <c r="Z2196" s="1"/>
    </row>
    <row r="2197" spans="25:26" x14ac:dyDescent="0.35">
      <c r="Y2197" s="1"/>
      <c r="Z2197" s="1"/>
    </row>
    <row r="2198" spans="25:26" x14ac:dyDescent="0.35">
      <c r="Y2198" s="1"/>
      <c r="Z2198" s="1"/>
    </row>
    <row r="2199" spans="25:26" x14ac:dyDescent="0.35">
      <c r="Y2199" s="1"/>
      <c r="Z2199" s="1"/>
    </row>
    <row r="2200" spans="25:26" x14ac:dyDescent="0.35">
      <c r="Y2200" s="1"/>
      <c r="Z2200" s="1"/>
    </row>
    <row r="2201" spans="25:26" x14ac:dyDescent="0.35">
      <c r="Y2201" s="1"/>
      <c r="Z2201" s="1"/>
    </row>
    <row r="2202" spans="25:26" x14ac:dyDescent="0.35">
      <c r="Y2202" s="1"/>
      <c r="Z2202" s="1"/>
    </row>
    <row r="2203" spans="25:26" x14ac:dyDescent="0.35">
      <c r="Y2203" s="1"/>
      <c r="Z2203" s="1"/>
    </row>
    <row r="2204" spans="25:26" x14ac:dyDescent="0.35">
      <c r="Y2204" s="1"/>
      <c r="Z2204" s="1"/>
    </row>
    <row r="2205" spans="25:26" x14ac:dyDescent="0.35">
      <c r="Y2205" s="1"/>
      <c r="Z2205" s="1"/>
    </row>
    <row r="2206" spans="25:26" x14ac:dyDescent="0.35">
      <c r="Y2206" s="1"/>
      <c r="Z2206" s="1"/>
    </row>
    <row r="2207" spans="25:26" x14ac:dyDescent="0.35">
      <c r="Y2207" s="1"/>
      <c r="Z2207" s="1"/>
    </row>
    <row r="2208" spans="25:26" x14ac:dyDescent="0.35">
      <c r="Y2208" s="1"/>
      <c r="Z2208" s="1"/>
    </row>
    <row r="2209" spans="25:26" x14ac:dyDescent="0.35">
      <c r="Y2209" s="1"/>
      <c r="Z2209" s="1"/>
    </row>
    <row r="2210" spans="25:26" x14ac:dyDescent="0.35">
      <c r="Y2210" s="1"/>
      <c r="Z2210" s="1"/>
    </row>
    <row r="2211" spans="25:26" x14ac:dyDescent="0.35">
      <c r="Y2211" s="1"/>
      <c r="Z2211" s="1"/>
    </row>
    <row r="2212" spans="25:26" x14ac:dyDescent="0.35">
      <c r="Y2212" s="1"/>
      <c r="Z2212" s="1"/>
    </row>
    <row r="2213" spans="25:26" x14ac:dyDescent="0.35">
      <c r="Y2213" s="1"/>
      <c r="Z2213" s="1"/>
    </row>
    <row r="2214" spans="25:26" x14ac:dyDescent="0.35">
      <c r="Y2214" s="1"/>
      <c r="Z2214" s="1"/>
    </row>
    <row r="2215" spans="25:26" x14ac:dyDescent="0.35">
      <c r="Y2215" s="1"/>
      <c r="Z2215" s="1"/>
    </row>
    <row r="2216" spans="25:26" x14ac:dyDescent="0.35">
      <c r="Y2216" s="1"/>
      <c r="Z2216" s="1"/>
    </row>
    <row r="2217" spans="25:26" x14ac:dyDescent="0.35">
      <c r="Y2217" s="1"/>
      <c r="Z2217" s="1"/>
    </row>
    <row r="2218" spans="25:26" x14ac:dyDescent="0.35">
      <c r="Y2218" s="1"/>
      <c r="Z2218" s="1"/>
    </row>
    <row r="2219" spans="25:26" x14ac:dyDescent="0.35">
      <c r="Y2219" s="1"/>
      <c r="Z2219" s="1"/>
    </row>
    <row r="2220" spans="25:26" x14ac:dyDescent="0.35">
      <c r="Y2220" s="1"/>
      <c r="Z2220" s="1"/>
    </row>
    <row r="2221" spans="25:26" x14ac:dyDescent="0.35">
      <c r="Y2221" s="1"/>
      <c r="Z2221" s="1"/>
    </row>
    <row r="2222" spans="25:26" x14ac:dyDescent="0.35">
      <c r="Y2222" s="1"/>
      <c r="Z2222" s="1"/>
    </row>
    <row r="2223" spans="25:26" x14ac:dyDescent="0.35">
      <c r="Y2223" s="1"/>
      <c r="Z2223" s="1"/>
    </row>
    <row r="2224" spans="25:26" x14ac:dyDescent="0.35">
      <c r="Y2224" s="1"/>
      <c r="Z2224" s="1"/>
    </row>
    <row r="2225" spans="25:26" x14ac:dyDescent="0.35">
      <c r="Y2225" s="1"/>
      <c r="Z2225" s="1"/>
    </row>
    <row r="2226" spans="25:26" x14ac:dyDescent="0.35">
      <c r="Y2226" s="1"/>
      <c r="Z2226" s="1"/>
    </row>
    <row r="2227" spans="25:26" x14ac:dyDescent="0.35">
      <c r="Y2227" s="1"/>
      <c r="Z2227" s="1"/>
    </row>
    <row r="2228" spans="25:26" x14ac:dyDescent="0.35">
      <c r="Y2228" s="1"/>
      <c r="Z2228" s="1"/>
    </row>
    <row r="2229" spans="25:26" x14ac:dyDescent="0.35">
      <c r="Y2229" s="1"/>
      <c r="Z2229" s="1"/>
    </row>
    <row r="2230" spans="25:26" x14ac:dyDescent="0.35">
      <c r="Y2230" s="1"/>
      <c r="Z2230" s="1"/>
    </row>
    <row r="2231" spans="25:26" x14ac:dyDescent="0.35">
      <c r="Y2231" s="1"/>
      <c r="Z2231" s="1"/>
    </row>
    <row r="2232" spans="25:26" x14ac:dyDescent="0.35">
      <c r="Y2232" s="1"/>
      <c r="Z2232" s="1"/>
    </row>
    <row r="2233" spans="25:26" x14ac:dyDescent="0.35">
      <c r="Y2233" s="1"/>
      <c r="Z2233" s="1"/>
    </row>
    <row r="2234" spans="25:26" x14ac:dyDescent="0.35">
      <c r="Y2234" s="1"/>
      <c r="Z2234" s="1"/>
    </row>
    <row r="2235" spans="25:26" x14ac:dyDescent="0.35">
      <c r="Y2235" s="1"/>
      <c r="Z2235" s="1"/>
    </row>
    <row r="2236" spans="25:26" x14ac:dyDescent="0.35">
      <c r="Y2236" s="1"/>
      <c r="Z2236" s="1"/>
    </row>
    <row r="2237" spans="25:26" x14ac:dyDescent="0.35">
      <c r="Y2237" s="1"/>
      <c r="Z2237" s="1"/>
    </row>
    <row r="2238" spans="25:26" x14ac:dyDescent="0.35">
      <c r="Y2238" s="1"/>
      <c r="Z2238" s="1"/>
    </row>
    <row r="2239" spans="25:26" x14ac:dyDescent="0.35">
      <c r="Y2239" s="1"/>
      <c r="Z2239" s="1"/>
    </row>
    <row r="2240" spans="25:26" x14ac:dyDescent="0.35">
      <c r="Y2240" s="1"/>
      <c r="Z2240" s="1"/>
    </row>
    <row r="2241" spans="25:26" x14ac:dyDescent="0.35">
      <c r="Y2241" s="1"/>
      <c r="Z2241" s="1"/>
    </row>
    <row r="2242" spans="25:26" x14ac:dyDescent="0.35">
      <c r="Y2242" s="1"/>
      <c r="Z2242" s="1"/>
    </row>
    <row r="2243" spans="25:26" x14ac:dyDescent="0.35">
      <c r="Y2243" s="1"/>
      <c r="Z2243" s="1"/>
    </row>
    <row r="2244" spans="25:26" x14ac:dyDescent="0.35">
      <c r="Y2244" s="1"/>
      <c r="Z2244" s="1"/>
    </row>
    <row r="2245" spans="25:26" x14ac:dyDescent="0.35">
      <c r="Y2245" s="1"/>
      <c r="Z2245" s="1"/>
    </row>
    <row r="2246" spans="25:26" x14ac:dyDescent="0.35">
      <c r="Y2246" s="1"/>
      <c r="Z2246" s="1"/>
    </row>
    <row r="2247" spans="25:26" x14ac:dyDescent="0.35">
      <c r="Y2247" s="1"/>
      <c r="Z2247" s="1"/>
    </row>
    <row r="2248" spans="25:26" x14ac:dyDescent="0.35">
      <c r="Y2248" s="1"/>
      <c r="Z2248" s="1"/>
    </row>
    <row r="2249" spans="25:26" x14ac:dyDescent="0.35">
      <c r="Y2249" s="1"/>
      <c r="Z2249" s="1"/>
    </row>
    <row r="2250" spans="25:26" x14ac:dyDescent="0.35">
      <c r="Y2250" s="1"/>
      <c r="Z2250" s="1"/>
    </row>
    <row r="2251" spans="25:26" x14ac:dyDescent="0.35">
      <c r="Y2251" s="1"/>
      <c r="Z2251" s="1"/>
    </row>
    <row r="2252" spans="25:26" x14ac:dyDescent="0.35">
      <c r="Y2252" s="1"/>
      <c r="Z2252" s="1"/>
    </row>
    <row r="2253" spans="25:26" x14ac:dyDescent="0.35">
      <c r="Y2253" s="1"/>
      <c r="Z2253" s="1"/>
    </row>
    <row r="2254" spans="25:26" x14ac:dyDescent="0.35">
      <c r="Y2254" s="1"/>
      <c r="Z2254" s="1"/>
    </row>
    <row r="2255" spans="25:26" x14ac:dyDescent="0.35">
      <c r="Y2255" s="1"/>
      <c r="Z2255" s="1"/>
    </row>
    <row r="2256" spans="25:26" x14ac:dyDescent="0.35">
      <c r="Y2256" s="1"/>
      <c r="Z2256" s="1"/>
    </row>
    <row r="2257" spans="25:26" x14ac:dyDescent="0.35">
      <c r="Y2257" s="1"/>
      <c r="Z2257" s="1"/>
    </row>
    <row r="2258" spans="25:26" x14ac:dyDescent="0.35">
      <c r="Y2258" s="1"/>
      <c r="Z2258" s="1"/>
    </row>
    <row r="2259" spans="25:26" x14ac:dyDescent="0.35">
      <c r="Y2259" s="1"/>
      <c r="Z2259" s="1"/>
    </row>
    <row r="2260" spans="25:26" x14ac:dyDescent="0.35">
      <c r="Y2260" s="1"/>
      <c r="Z2260" s="1"/>
    </row>
    <row r="2261" spans="25:26" x14ac:dyDescent="0.35">
      <c r="Y2261" s="1"/>
      <c r="Z2261" s="1"/>
    </row>
    <row r="2262" spans="25:26" x14ac:dyDescent="0.35">
      <c r="Y2262" s="1"/>
      <c r="Z2262" s="1"/>
    </row>
    <row r="2263" spans="25:26" x14ac:dyDescent="0.35">
      <c r="Y2263" s="1"/>
      <c r="Z2263" s="1"/>
    </row>
    <row r="2264" spans="25:26" x14ac:dyDescent="0.35">
      <c r="Y2264" s="1"/>
      <c r="Z2264" s="1"/>
    </row>
    <row r="2265" spans="25:26" x14ac:dyDescent="0.35">
      <c r="Y2265" s="1"/>
      <c r="Z2265" s="1"/>
    </row>
    <row r="2266" spans="25:26" x14ac:dyDescent="0.35">
      <c r="Y2266" s="1"/>
      <c r="Z2266" s="1"/>
    </row>
    <row r="2267" spans="25:26" x14ac:dyDescent="0.35">
      <c r="Y2267" s="1"/>
      <c r="Z2267" s="1"/>
    </row>
    <row r="2268" spans="25:26" x14ac:dyDescent="0.35">
      <c r="Y2268" s="1"/>
      <c r="Z2268" s="1"/>
    </row>
    <row r="2269" spans="25:26" x14ac:dyDescent="0.35">
      <c r="Y2269" s="1"/>
      <c r="Z2269" s="1"/>
    </row>
    <row r="2270" spans="25:26" x14ac:dyDescent="0.35">
      <c r="Y2270" s="1"/>
      <c r="Z2270" s="1"/>
    </row>
    <row r="2271" spans="25:26" x14ac:dyDescent="0.35">
      <c r="Y2271" s="1"/>
      <c r="Z2271" s="1"/>
    </row>
    <row r="2272" spans="25:26" x14ac:dyDescent="0.35">
      <c r="Y2272" s="1"/>
      <c r="Z2272" s="1"/>
    </row>
    <row r="2273" spans="25:26" x14ac:dyDescent="0.35">
      <c r="Y2273" s="1"/>
      <c r="Z2273" s="1"/>
    </row>
    <row r="2274" spans="25:26" x14ac:dyDescent="0.35">
      <c r="Y2274" s="1"/>
      <c r="Z2274" s="1"/>
    </row>
    <row r="2275" spans="25:26" x14ac:dyDescent="0.35">
      <c r="Y2275" s="1"/>
      <c r="Z2275" s="1"/>
    </row>
    <row r="2276" spans="25:26" x14ac:dyDescent="0.35">
      <c r="Y2276" s="1"/>
      <c r="Z2276" s="1"/>
    </row>
    <row r="2277" spans="25:26" x14ac:dyDescent="0.35">
      <c r="Y2277" s="1"/>
      <c r="Z2277" s="1"/>
    </row>
    <row r="2278" spans="25:26" x14ac:dyDescent="0.35">
      <c r="Y2278" s="1"/>
      <c r="Z2278" s="1"/>
    </row>
    <row r="2279" spans="25:26" x14ac:dyDescent="0.35">
      <c r="Y2279" s="1"/>
      <c r="Z2279" s="1"/>
    </row>
    <row r="2280" spans="25:26" x14ac:dyDescent="0.35">
      <c r="Y2280" s="1"/>
      <c r="Z2280" s="1"/>
    </row>
    <row r="2281" spans="25:26" x14ac:dyDescent="0.35">
      <c r="Y2281" s="1"/>
      <c r="Z2281" s="1"/>
    </row>
    <row r="2282" spans="25:26" x14ac:dyDescent="0.35">
      <c r="Y2282" s="1"/>
      <c r="Z2282" s="1"/>
    </row>
    <row r="2283" spans="25:26" x14ac:dyDescent="0.35">
      <c r="Y2283" s="1"/>
      <c r="Z2283" s="1"/>
    </row>
    <row r="2284" spans="25:26" x14ac:dyDescent="0.35">
      <c r="Y2284" s="1"/>
      <c r="Z2284" s="1"/>
    </row>
    <row r="2285" spans="25:26" x14ac:dyDescent="0.35">
      <c r="Y2285" s="1"/>
      <c r="Z2285" s="1"/>
    </row>
    <row r="2286" spans="25:26" x14ac:dyDescent="0.35">
      <c r="Y2286" s="1"/>
      <c r="Z2286" s="1"/>
    </row>
    <row r="2287" spans="25:26" x14ac:dyDescent="0.35">
      <c r="Y2287" s="1"/>
      <c r="Z2287" s="1"/>
    </row>
    <row r="2288" spans="25:26" x14ac:dyDescent="0.35">
      <c r="Y2288" s="1"/>
      <c r="Z2288" s="1"/>
    </row>
    <row r="2289" spans="25:26" x14ac:dyDescent="0.35">
      <c r="Y2289" s="1"/>
      <c r="Z2289" s="1"/>
    </row>
    <row r="2290" spans="25:26" x14ac:dyDescent="0.35">
      <c r="Y2290" s="1"/>
      <c r="Z2290" s="1"/>
    </row>
    <row r="2291" spans="25:26" x14ac:dyDescent="0.35">
      <c r="Y2291" s="1"/>
      <c r="Z2291" s="1"/>
    </row>
    <row r="2292" spans="25:26" x14ac:dyDescent="0.35">
      <c r="Y2292" s="1"/>
      <c r="Z2292" s="1"/>
    </row>
    <row r="2293" spans="25:26" x14ac:dyDescent="0.35">
      <c r="Y2293" s="1"/>
      <c r="Z2293" s="1"/>
    </row>
    <row r="2294" spans="25:26" x14ac:dyDescent="0.35">
      <c r="Y2294" s="1"/>
      <c r="Z2294" s="1"/>
    </row>
    <row r="2295" spans="25:26" x14ac:dyDescent="0.35">
      <c r="Y2295" s="1"/>
      <c r="Z2295" s="1"/>
    </row>
    <row r="2296" spans="25:26" x14ac:dyDescent="0.35">
      <c r="Y2296" s="1"/>
      <c r="Z2296" s="1"/>
    </row>
    <row r="2297" spans="25:26" x14ac:dyDescent="0.35">
      <c r="Y2297" s="1"/>
      <c r="Z2297" s="1"/>
    </row>
    <row r="2298" spans="25:26" x14ac:dyDescent="0.35">
      <c r="Y2298" s="1"/>
      <c r="Z2298" s="1"/>
    </row>
    <row r="2299" spans="25:26" x14ac:dyDescent="0.35">
      <c r="Y2299" s="1"/>
      <c r="Z2299" s="1"/>
    </row>
    <row r="2300" spans="25:26" x14ac:dyDescent="0.35">
      <c r="Y2300" s="1"/>
      <c r="Z2300" s="1"/>
    </row>
    <row r="2301" spans="25:26" x14ac:dyDescent="0.35">
      <c r="Y2301" s="1"/>
      <c r="Z2301" s="1"/>
    </row>
    <row r="2302" spans="25:26" x14ac:dyDescent="0.35">
      <c r="Y2302" s="1"/>
      <c r="Z2302" s="1"/>
    </row>
    <row r="2303" spans="25:26" x14ac:dyDescent="0.35">
      <c r="Y2303" s="1"/>
      <c r="Z2303" s="1"/>
    </row>
    <row r="2304" spans="25:26" x14ac:dyDescent="0.35">
      <c r="Y2304" s="1"/>
      <c r="Z2304" s="1"/>
    </row>
    <row r="2305" spans="25:26" x14ac:dyDescent="0.35">
      <c r="Y2305" s="1"/>
      <c r="Z2305" s="1"/>
    </row>
    <row r="2306" spans="25:26" x14ac:dyDescent="0.35">
      <c r="Y2306" s="1"/>
      <c r="Z2306" s="1"/>
    </row>
    <row r="2307" spans="25:26" x14ac:dyDescent="0.35">
      <c r="Y2307" s="1"/>
      <c r="Z2307" s="1"/>
    </row>
    <row r="2308" spans="25:26" x14ac:dyDescent="0.35">
      <c r="Y2308" s="1"/>
      <c r="Z2308" s="1"/>
    </row>
    <row r="2309" spans="25:26" x14ac:dyDescent="0.35">
      <c r="Y2309" s="1"/>
      <c r="Z2309" s="1"/>
    </row>
    <row r="2310" spans="25:26" x14ac:dyDescent="0.35">
      <c r="Y2310" s="1"/>
      <c r="Z2310" s="1"/>
    </row>
    <row r="2311" spans="25:26" x14ac:dyDescent="0.35">
      <c r="Y2311" s="1"/>
      <c r="Z2311" s="1"/>
    </row>
    <row r="2312" spans="25:26" x14ac:dyDescent="0.35">
      <c r="Y2312" s="1"/>
      <c r="Z2312" s="1"/>
    </row>
    <row r="2313" spans="25:26" x14ac:dyDescent="0.35">
      <c r="Y2313" s="1"/>
      <c r="Z2313" s="1"/>
    </row>
    <row r="2314" spans="25:26" x14ac:dyDescent="0.35">
      <c r="Y2314" s="1"/>
      <c r="Z2314" s="1"/>
    </row>
    <row r="2315" spans="25:26" x14ac:dyDescent="0.35">
      <c r="Y2315" s="1"/>
      <c r="Z2315" s="1"/>
    </row>
    <row r="2316" spans="25:26" x14ac:dyDescent="0.35">
      <c r="Y2316" s="1"/>
      <c r="Z2316" s="1"/>
    </row>
    <row r="2317" spans="25:26" x14ac:dyDescent="0.35">
      <c r="Y2317" s="1"/>
      <c r="Z2317" s="1"/>
    </row>
    <row r="2318" spans="25:26" x14ac:dyDescent="0.35">
      <c r="Y2318" s="1"/>
      <c r="Z2318" s="1"/>
    </row>
    <row r="2319" spans="25:26" x14ac:dyDescent="0.35">
      <c r="Y2319" s="1"/>
      <c r="Z2319" s="1"/>
    </row>
    <row r="2320" spans="25:26" x14ac:dyDescent="0.35">
      <c r="Y2320" s="1"/>
      <c r="Z2320" s="1"/>
    </row>
    <row r="2321" spans="25:26" x14ac:dyDescent="0.35">
      <c r="Y2321" s="1"/>
      <c r="Z2321" s="1"/>
    </row>
    <row r="2322" spans="25:26" x14ac:dyDescent="0.35">
      <c r="Y2322" s="1"/>
      <c r="Z2322" s="1"/>
    </row>
    <row r="2323" spans="25:26" x14ac:dyDescent="0.35">
      <c r="Y2323" s="1"/>
      <c r="Z2323" s="1"/>
    </row>
    <row r="2324" spans="25:26" x14ac:dyDescent="0.35">
      <c r="Y2324" s="1"/>
      <c r="Z2324" s="1"/>
    </row>
    <row r="2325" spans="25:26" x14ac:dyDescent="0.35">
      <c r="Y2325" s="1"/>
      <c r="Z2325" s="1"/>
    </row>
    <row r="2326" spans="25:26" x14ac:dyDescent="0.35">
      <c r="Y2326" s="1"/>
      <c r="Z2326" s="1"/>
    </row>
    <row r="2327" spans="25:26" x14ac:dyDescent="0.35">
      <c r="Y2327" s="1"/>
      <c r="Z2327" s="1"/>
    </row>
    <row r="2328" spans="25:26" x14ac:dyDescent="0.35">
      <c r="Y2328" s="1"/>
      <c r="Z2328" s="1"/>
    </row>
    <row r="2329" spans="25:26" x14ac:dyDescent="0.35">
      <c r="Y2329" s="1"/>
      <c r="Z2329" s="1"/>
    </row>
    <row r="2330" spans="25:26" x14ac:dyDescent="0.35">
      <c r="Y2330" s="1"/>
      <c r="Z2330" s="1"/>
    </row>
    <row r="2331" spans="25:26" x14ac:dyDescent="0.35">
      <c r="Y2331" s="1"/>
      <c r="Z2331" s="1"/>
    </row>
    <row r="2332" spans="25:26" x14ac:dyDescent="0.35">
      <c r="Y2332" s="1"/>
      <c r="Z2332" s="1"/>
    </row>
    <row r="2333" spans="25:26" x14ac:dyDescent="0.35">
      <c r="Y2333" s="1"/>
      <c r="Z2333" s="1"/>
    </row>
    <row r="2334" spans="25:26" x14ac:dyDescent="0.35">
      <c r="Y2334" s="1"/>
      <c r="Z2334" s="1"/>
    </row>
    <row r="2335" spans="25:26" x14ac:dyDescent="0.35">
      <c r="Y2335" s="1"/>
      <c r="Z2335" s="1"/>
    </row>
    <row r="2336" spans="25:26" x14ac:dyDescent="0.35">
      <c r="Y2336" s="1"/>
      <c r="Z2336" s="1"/>
    </row>
    <row r="2337" spans="25:26" x14ac:dyDescent="0.35">
      <c r="Y2337" s="1"/>
      <c r="Z2337" s="1"/>
    </row>
    <row r="2338" spans="25:26" x14ac:dyDescent="0.35">
      <c r="Y2338" s="1"/>
      <c r="Z2338" s="1"/>
    </row>
    <row r="2339" spans="25:26" x14ac:dyDescent="0.35">
      <c r="Y2339" s="1"/>
      <c r="Z2339" s="1"/>
    </row>
    <row r="2340" spans="25:26" x14ac:dyDescent="0.35">
      <c r="Y2340" s="1"/>
      <c r="Z2340" s="1"/>
    </row>
    <row r="2341" spans="25:26" x14ac:dyDescent="0.35">
      <c r="Y2341" s="1"/>
      <c r="Z2341" s="1"/>
    </row>
    <row r="2342" spans="25:26" x14ac:dyDescent="0.35">
      <c r="Y2342" s="1"/>
      <c r="Z2342" s="1"/>
    </row>
    <row r="2343" spans="25:26" x14ac:dyDescent="0.35">
      <c r="Y2343" s="1"/>
      <c r="Z2343" s="1"/>
    </row>
    <row r="2344" spans="25:26" x14ac:dyDescent="0.35">
      <c r="Y2344" s="1"/>
      <c r="Z2344" s="1"/>
    </row>
    <row r="2345" spans="25:26" x14ac:dyDescent="0.35">
      <c r="Y2345" s="1"/>
      <c r="Z2345" s="1"/>
    </row>
    <row r="2346" spans="25:26" x14ac:dyDescent="0.35">
      <c r="Y2346" s="1"/>
      <c r="Z2346" s="1"/>
    </row>
    <row r="2347" spans="25:26" x14ac:dyDescent="0.35">
      <c r="Y2347" s="1"/>
      <c r="Z2347" s="1"/>
    </row>
    <row r="2348" spans="25:26" x14ac:dyDescent="0.35">
      <c r="Y2348" s="1"/>
      <c r="Z2348" s="1"/>
    </row>
    <row r="2349" spans="25:26" x14ac:dyDescent="0.35">
      <c r="Y2349" s="1"/>
      <c r="Z2349" s="1"/>
    </row>
    <row r="2350" spans="25:26" x14ac:dyDescent="0.35">
      <c r="Y2350" s="1"/>
      <c r="Z2350" s="1"/>
    </row>
    <row r="2351" spans="25:26" x14ac:dyDescent="0.35">
      <c r="Y2351" s="1"/>
      <c r="Z2351" s="1"/>
    </row>
    <row r="2352" spans="25:26" x14ac:dyDescent="0.35">
      <c r="Y2352" s="1"/>
      <c r="Z2352" s="1"/>
    </row>
    <row r="2353" spans="25:26" x14ac:dyDescent="0.35">
      <c r="Y2353" s="1"/>
      <c r="Z2353" s="1"/>
    </row>
    <row r="2354" spans="25:26" x14ac:dyDescent="0.35">
      <c r="Y2354" s="1"/>
      <c r="Z2354" s="1"/>
    </row>
    <row r="2355" spans="25:26" x14ac:dyDescent="0.35">
      <c r="Y2355" s="1"/>
      <c r="Z2355" s="1"/>
    </row>
    <row r="2356" spans="25:26" x14ac:dyDescent="0.35">
      <c r="Y2356" s="1"/>
      <c r="Z2356" s="1"/>
    </row>
    <row r="2357" spans="25:26" x14ac:dyDescent="0.35">
      <c r="Y2357" s="1"/>
      <c r="Z2357" s="1"/>
    </row>
    <row r="2358" spans="25:26" x14ac:dyDescent="0.35">
      <c r="Y2358" s="1"/>
      <c r="Z2358" s="1"/>
    </row>
    <row r="2359" spans="25:26" x14ac:dyDescent="0.35">
      <c r="Y2359" s="1"/>
      <c r="Z2359" s="1"/>
    </row>
    <row r="2360" spans="25:26" x14ac:dyDescent="0.35">
      <c r="Y2360" s="1"/>
      <c r="Z2360" s="1"/>
    </row>
    <row r="2361" spans="25:26" x14ac:dyDescent="0.35">
      <c r="Y2361" s="1"/>
      <c r="Z2361" s="1"/>
    </row>
    <row r="2362" spans="25:26" x14ac:dyDescent="0.35">
      <c r="Y2362" s="1"/>
      <c r="Z2362" s="1"/>
    </row>
    <row r="2363" spans="25:26" x14ac:dyDescent="0.35">
      <c r="Y2363" s="1"/>
      <c r="Z2363" s="1"/>
    </row>
    <row r="2364" spans="25:26" x14ac:dyDescent="0.35">
      <c r="Y2364" s="1"/>
      <c r="Z2364" s="1"/>
    </row>
    <row r="2365" spans="25:26" x14ac:dyDescent="0.35">
      <c r="Y2365" s="1"/>
      <c r="Z2365" s="1"/>
    </row>
    <row r="2366" spans="25:26" x14ac:dyDescent="0.35">
      <c r="Y2366" s="1"/>
      <c r="Z2366" s="1"/>
    </row>
    <row r="2367" spans="25:26" x14ac:dyDescent="0.35">
      <c r="Y2367" s="1"/>
      <c r="Z2367" s="1"/>
    </row>
    <row r="2368" spans="25:26" x14ac:dyDescent="0.35">
      <c r="Y2368" s="1"/>
      <c r="Z2368" s="1"/>
    </row>
    <row r="2369" spans="25:26" x14ac:dyDescent="0.35">
      <c r="Y2369" s="1"/>
      <c r="Z2369" s="1"/>
    </row>
    <row r="2370" spans="25:26" x14ac:dyDescent="0.35">
      <c r="Y2370" s="1"/>
      <c r="Z2370" s="1"/>
    </row>
    <row r="2371" spans="25:26" x14ac:dyDescent="0.35">
      <c r="Y2371" s="1"/>
      <c r="Z2371" s="1"/>
    </row>
    <row r="2372" spans="25:26" x14ac:dyDescent="0.35">
      <c r="Y2372" s="1"/>
      <c r="Z2372" s="1"/>
    </row>
    <row r="2373" spans="25:26" x14ac:dyDescent="0.35">
      <c r="Y2373" s="1"/>
      <c r="Z2373" s="1"/>
    </row>
    <row r="2374" spans="25:26" x14ac:dyDescent="0.35">
      <c r="Y2374" s="1"/>
      <c r="Z2374" s="1"/>
    </row>
    <row r="2375" spans="25:26" x14ac:dyDescent="0.35">
      <c r="Y2375" s="1"/>
      <c r="Z2375" s="1"/>
    </row>
    <row r="2376" spans="25:26" x14ac:dyDescent="0.35">
      <c r="Y2376" s="1"/>
      <c r="Z2376" s="1"/>
    </row>
    <row r="2377" spans="25:26" x14ac:dyDescent="0.35">
      <c r="Y2377" s="1"/>
      <c r="Z2377" s="1"/>
    </row>
    <row r="2378" spans="25:26" x14ac:dyDescent="0.35">
      <c r="Y2378" s="1"/>
      <c r="Z2378" s="1"/>
    </row>
    <row r="2379" spans="25:26" x14ac:dyDescent="0.35">
      <c r="Y2379" s="1"/>
      <c r="Z2379" s="1"/>
    </row>
    <row r="2380" spans="25:26" x14ac:dyDescent="0.35">
      <c r="Y2380" s="1"/>
      <c r="Z2380" s="1"/>
    </row>
    <row r="2381" spans="25:26" x14ac:dyDescent="0.35">
      <c r="Y2381" s="1"/>
      <c r="Z2381" s="1"/>
    </row>
    <row r="2382" spans="25:26" x14ac:dyDescent="0.35">
      <c r="Y2382" s="1"/>
      <c r="Z2382" s="1"/>
    </row>
    <row r="2383" spans="25:26" x14ac:dyDescent="0.35">
      <c r="Y2383" s="1"/>
      <c r="Z2383" s="1"/>
    </row>
    <row r="2384" spans="25:26" x14ac:dyDescent="0.35">
      <c r="Y2384" s="1"/>
      <c r="Z2384" s="1"/>
    </row>
    <row r="2385" spans="25:26" x14ac:dyDescent="0.35">
      <c r="Y2385" s="1"/>
      <c r="Z2385" s="1"/>
    </row>
    <row r="2386" spans="25:26" x14ac:dyDescent="0.35">
      <c r="Y2386" s="1"/>
      <c r="Z2386" s="1"/>
    </row>
    <row r="2387" spans="25:26" x14ac:dyDescent="0.35">
      <c r="Y2387" s="1"/>
      <c r="Z2387" s="1"/>
    </row>
    <row r="2388" spans="25:26" x14ac:dyDescent="0.35">
      <c r="Y2388" s="1"/>
      <c r="Z2388" s="1"/>
    </row>
    <row r="2389" spans="25:26" x14ac:dyDescent="0.35">
      <c r="Y2389" s="1"/>
      <c r="Z2389" s="1"/>
    </row>
    <row r="2390" spans="25:26" x14ac:dyDescent="0.35">
      <c r="Y2390" s="1"/>
      <c r="Z2390" s="1"/>
    </row>
    <row r="2391" spans="25:26" x14ac:dyDescent="0.35">
      <c r="Y2391" s="1"/>
      <c r="Z2391" s="1"/>
    </row>
    <row r="2392" spans="25:26" x14ac:dyDescent="0.35">
      <c r="Y2392" s="1"/>
      <c r="Z2392" s="1"/>
    </row>
    <row r="2393" spans="25:26" x14ac:dyDescent="0.35">
      <c r="Y2393" s="1"/>
      <c r="Z2393" s="1"/>
    </row>
    <row r="2394" spans="25:26" x14ac:dyDescent="0.35">
      <c r="Y2394" s="1"/>
      <c r="Z2394" s="1"/>
    </row>
    <row r="2395" spans="25:26" x14ac:dyDescent="0.35">
      <c r="Y2395" s="1"/>
      <c r="Z2395" s="1"/>
    </row>
    <row r="2396" spans="25:26" x14ac:dyDescent="0.35">
      <c r="Y2396" s="1"/>
      <c r="Z2396" s="1"/>
    </row>
    <row r="2397" spans="25:26" x14ac:dyDescent="0.35">
      <c r="Y2397" s="1"/>
      <c r="Z2397" s="1"/>
    </row>
    <row r="2398" spans="25:26" x14ac:dyDescent="0.35">
      <c r="Y2398" s="1"/>
      <c r="Z2398" s="1"/>
    </row>
    <row r="2399" spans="25:26" x14ac:dyDescent="0.35">
      <c r="Y2399" s="1"/>
      <c r="Z2399" s="1"/>
    </row>
    <row r="2400" spans="25:26" x14ac:dyDescent="0.35">
      <c r="Y2400" s="1"/>
      <c r="Z2400" s="1"/>
    </row>
    <row r="2401" spans="25:26" x14ac:dyDescent="0.35">
      <c r="Y2401" s="1"/>
      <c r="Z2401" s="1"/>
    </row>
    <row r="2402" spans="25:26" x14ac:dyDescent="0.35">
      <c r="Y2402" s="1"/>
      <c r="Z2402" s="1"/>
    </row>
    <row r="2403" spans="25:26" x14ac:dyDescent="0.35">
      <c r="Y2403" s="1"/>
      <c r="Z2403" s="1"/>
    </row>
    <row r="2404" spans="25:26" x14ac:dyDescent="0.35">
      <c r="Y2404" s="1"/>
      <c r="Z2404" s="1"/>
    </row>
    <row r="2405" spans="25:26" x14ac:dyDescent="0.35">
      <c r="Y2405" s="1"/>
      <c r="Z2405" s="1"/>
    </row>
    <row r="2406" spans="25:26" x14ac:dyDescent="0.35">
      <c r="Y2406" s="1"/>
      <c r="Z2406" s="1"/>
    </row>
  </sheetData>
  <mergeCells count="41">
    <mergeCell ref="AM2:AT2"/>
    <mergeCell ref="AV2:BC2"/>
    <mergeCell ref="D1:L1"/>
    <mergeCell ref="P1:W1"/>
    <mergeCell ref="Z1:AH1"/>
    <mergeCell ref="AJ1:AL1"/>
    <mergeCell ref="AM1:AT1"/>
    <mergeCell ref="AV1:BC1"/>
    <mergeCell ref="J3:K3"/>
    <mergeCell ref="D2:L2"/>
    <mergeCell ref="P2:W2"/>
    <mergeCell ref="Y2:Z2"/>
    <mergeCell ref="AA2:AH2"/>
    <mergeCell ref="BC3:BC4"/>
    <mergeCell ref="AA3:AE3"/>
    <mergeCell ref="AF3:AG3"/>
    <mergeCell ref="AH3:AH4"/>
    <mergeCell ref="AJ3:AJ4"/>
    <mergeCell ref="AK3:AK4"/>
    <mergeCell ref="AL3:AL4"/>
    <mergeCell ref="AM3:AQ3"/>
    <mergeCell ref="AR3:AS3"/>
    <mergeCell ref="AT3:AT4"/>
    <mergeCell ref="AV3:AZ3"/>
    <mergeCell ref="BA3:BB3"/>
    <mergeCell ref="A59:C59"/>
    <mergeCell ref="Y59:Z59"/>
    <mergeCell ref="Y61:AA61"/>
    <mergeCell ref="Y3:Y4"/>
    <mergeCell ref="Z3:Z4"/>
    <mergeCell ref="L3:L4"/>
    <mergeCell ref="N3:N4"/>
    <mergeCell ref="O3:O4"/>
    <mergeCell ref="P3:T3"/>
    <mergeCell ref="U3:V3"/>
    <mergeCell ref="W3:W4"/>
    <mergeCell ref="A3:A4"/>
    <mergeCell ref="B3:B4"/>
    <mergeCell ref="C3:C4"/>
    <mergeCell ref="D3:D4"/>
    <mergeCell ref="E3:I3"/>
  </mergeCells>
  <conditionalFormatting sqref="AA59:AG59">
    <cfRule type="cellIs" dxfId="0" priority="1" operator="lessThan">
      <formula>0</formula>
    </cfRule>
  </conditionalFormatting>
  <hyperlinks>
    <hyperlink ref="B2" r:id="rId1" xr:uid="{7873996F-F8F5-491E-9E63-94D811692638}"/>
    <hyperlink ref="C2" r:id="rId2" xr:uid="{B7F60FB6-4A07-4C22-899C-86425AF7F40B}"/>
    <hyperlink ref="Y2" r:id="rId3" xr:uid="{0F4F878B-0343-40CB-8EAB-18B284D17D32}"/>
    <hyperlink ref="N2" r:id="rId4" xr:uid="{22BA76EF-4D35-4332-904D-1D871BC9E430}"/>
    <hyperlink ref="O2" r:id="rId5" xr:uid="{34CF75D5-0507-4267-86A1-E4829F3505AB}"/>
  </hyperlinks>
  <pageMargins left="0.7" right="0.7" top="0.75" bottom="0.75" header="0.3" footer="0.3"/>
  <pageSetup paperSize="9" orientation="portrait" verticalDpi="300"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Speka esosha maksa</vt:lpstr>
      <vt:lpstr>Fakts'X-1</vt:lpstr>
      <vt:lpstr>Fakts'X</vt:lpstr>
      <vt:lpstr>TOTAL-MAKSAS PROJEKTS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Vēvere</dc:creator>
  <cp:lastModifiedBy>Dace Burtniece</cp:lastModifiedBy>
  <dcterms:created xsi:type="dcterms:W3CDTF">2022-10-16T04:48:13Z</dcterms:created>
  <dcterms:modified xsi:type="dcterms:W3CDTF">2022-10-16T09:36:11Z</dcterms:modified>
</cp:coreProperties>
</file>