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42D0BD33-90F4-4A1E-ABD5-4F0F19EBCE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AA27" i="1"/>
  <c r="V27" i="1"/>
  <c r="L27" i="1"/>
  <c r="AB27" i="1"/>
  <c r="L32" i="1"/>
  <c r="G45" i="1"/>
  <c r="E45" i="1"/>
  <c r="AA39" i="1"/>
  <c r="V39" i="1"/>
  <c r="L39" i="1"/>
  <c r="AB40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1" i="1"/>
  <c r="V41" i="1"/>
  <c r="L41" i="1"/>
  <c r="AB41" i="1"/>
  <c r="AA9" i="1"/>
  <c r="V9" i="1"/>
  <c r="L9" i="1"/>
  <c r="AB9" i="1"/>
  <c r="AA33" i="1"/>
  <c r="V33" i="1"/>
  <c r="L33" i="1"/>
  <c r="AB34" i="1"/>
  <c r="AA21" i="1"/>
  <c r="V21" i="1"/>
  <c r="L21" i="1"/>
  <c r="F45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7" i="1"/>
  <c r="L40" i="1"/>
  <c r="L42" i="1"/>
  <c r="L43" i="1"/>
  <c r="L44" i="1"/>
  <c r="AA12" i="1"/>
  <c r="V12" i="1"/>
  <c r="AB13" i="1"/>
  <c r="AB10" i="1"/>
  <c r="AA42" i="1"/>
  <c r="V42" i="1"/>
  <c r="AB42" i="1"/>
  <c r="H45" i="1"/>
  <c r="M45" i="1"/>
  <c r="N45" i="1"/>
  <c r="O45" i="1"/>
  <c r="P45" i="1"/>
  <c r="Q45" i="1"/>
  <c r="R45" i="1"/>
  <c r="S45" i="1"/>
  <c r="T45" i="1"/>
  <c r="U45" i="1"/>
  <c r="W45" i="1"/>
  <c r="X45" i="1"/>
  <c r="Y45" i="1"/>
  <c r="Z45" i="1"/>
  <c r="AA37" i="1"/>
  <c r="V37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39" i="1"/>
  <c r="AB43" i="1"/>
  <c r="AB44" i="1"/>
  <c r="AA26" i="1"/>
  <c r="V26" i="1"/>
  <c r="AA6" i="1"/>
  <c r="AA8" i="1"/>
  <c r="AA10" i="1"/>
  <c r="AA11" i="1"/>
  <c r="AA13" i="1"/>
  <c r="AA30" i="1"/>
  <c r="AA15" i="1"/>
  <c r="AA31" i="1"/>
  <c r="AA16" i="1"/>
  <c r="AA38" i="1"/>
  <c r="AA17" i="1"/>
  <c r="AA18" i="1"/>
  <c r="AA19" i="1"/>
  <c r="AA20" i="1"/>
  <c r="AA22" i="1"/>
  <c r="AA25" i="1"/>
  <c r="AA28" i="1"/>
  <c r="AA23" i="1"/>
  <c r="AA32" i="1"/>
  <c r="AA34" i="1"/>
  <c r="AA35" i="1"/>
  <c r="AA36" i="1"/>
  <c r="AA40" i="1"/>
  <c r="AA43" i="1"/>
  <c r="AA44" i="1"/>
  <c r="V6" i="1"/>
  <c r="V8" i="1"/>
  <c r="V10" i="1"/>
  <c r="V11" i="1"/>
  <c r="V13" i="1"/>
  <c r="V30" i="1"/>
  <c r="V15" i="1"/>
  <c r="V31" i="1"/>
  <c r="V16" i="1"/>
  <c r="V38" i="1"/>
  <c r="V17" i="1"/>
  <c r="V18" i="1"/>
  <c r="V19" i="1"/>
  <c r="V20" i="1"/>
  <c r="V22" i="1"/>
  <c r="V25" i="1"/>
  <c r="V28" i="1"/>
  <c r="V23" i="1"/>
  <c r="V32" i="1"/>
  <c r="V34" i="1"/>
  <c r="V35" i="1"/>
  <c r="V36" i="1"/>
  <c r="V40" i="1"/>
  <c r="V43" i="1"/>
  <c r="V44" i="1"/>
  <c r="J45" i="1"/>
  <c r="I45" i="1"/>
  <c r="K45" i="1" l="1"/>
  <c r="D45" i="1"/>
  <c r="AA45" i="1"/>
  <c r="V45" i="1"/>
  <c r="L45" i="1"/>
</calcChain>
</file>

<file path=xl/sharedStrings.xml><?xml version="1.0" encoding="utf-8"?>
<sst xmlns="http://schemas.openxmlformats.org/spreadsheetml/2006/main" count="84" uniqueCount="80">
  <si>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</si>
  <si>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</si>
  <si>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</si>
  <si>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</si>
  <si>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</si>
  <si>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</si>
  <si>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</si>
  <si>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</si>
  <si>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</si>
  <si>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</si>
  <si>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</si>
  <si>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</si>
  <si>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</si>
  <si>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</si>
  <si>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</si>
  <si>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</si>
  <si>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</si>
  <si>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</si>
  <si>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</si>
  <si>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</si>
  <si>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</si>
  <si>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</si>
  <si>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</si>
  <si>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</si>
  <si>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</si>
  <si>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</si>
  <si>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</si>
  <si>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</si>
  <si>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</si>
  <si>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</si>
  <si>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</si>
  <si>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</si>
  <si>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</si>
  <si>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</si>
  <si>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</si>
  <si>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</si>
  <si>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</si>
  <si>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</si>
  <si>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</si>
  <si>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</si>
  <si>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</si>
  <si>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</si>
  <si>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</si>
  <si>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</si>
  <si>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</si>
  <si>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</si>
  <si>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</si>
  <si>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</si>
  <si>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</si>
  <si>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</si>
  <si>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</si>
  <si>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</si>
  <si>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</si>
  <si>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</si>
  <si>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</si>
  <si>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</si>
  <si>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</si>
  <si>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</si>
  <si>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</si>
  <si>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</si>
  <si>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</si>
  <si>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</si>
  <si>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</si>
  <si>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</si>
  <si>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</si>
  <si>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</si>
  <si>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</si>
  <si>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</si>
  <si>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</si>
  <si>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</si>
  <si>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</si>
  <si>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</si>
  <si>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</si>
  <si>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</si>
  <si>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</si>
  <si>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</si>
  <si>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</si>
  <si>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</si>
  <si>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Pūces datorsistēmas</t>
  </si>
  <si>
    <t>01.01.2026.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</si>
</sst>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5"/>
  <sheetViews>
    <sheetView tabSelected="1" zoomScale="89" zoomScaleNormal="89" zoomScaleSheetLayoutView="70" workbookViewId="0">
      <pane ySplit="5" topLeftCell="A6" activePane="bottomLeft" state="frozen"/>
      <selection pane="bottomLeft" activeCell="D36" sqref="D36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54" t="s">
        <v>24</v>
      </c>
      <c r="B2" s="57" t="s">
        <v>18</v>
      </c>
      <c r="C2" s="57" t="s">
        <v>75</v>
      </c>
      <c r="D2" s="60" t="s">
        <v>20</v>
      </c>
      <c r="E2" s="61"/>
      <c r="F2" s="61"/>
      <c r="G2" s="61"/>
      <c r="H2" s="61"/>
      <c r="I2" s="61"/>
      <c r="J2" s="61"/>
      <c r="K2" s="61"/>
      <c r="L2" s="61"/>
      <c r="M2" s="71" t="s">
        <v>9</v>
      </c>
      <c r="N2" s="72"/>
      <c r="O2" s="72"/>
      <c r="P2" s="72"/>
      <c r="Q2" s="72"/>
      <c r="R2" s="72"/>
      <c r="S2" s="72"/>
      <c r="T2" s="72"/>
      <c r="U2" s="72"/>
      <c r="V2" s="73"/>
      <c r="W2" s="71" t="s">
        <v>30</v>
      </c>
      <c r="X2" s="72"/>
      <c r="Y2" s="72"/>
      <c r="Z2" s="72"/>
      <c r="AA2" s="73"/>
      <c r="AB2" s="57" t="s">
        <v>18</v>
      </c>
    </row>
    <row r="3" spans="1:28" ht="12.75" customHeight="1" x14ac:dyDescent="0.2">
      <c r="A3" s="55"/>
      <c r="B3" s="58"/>
      <c r="C3" s="58"/>
      <c r="D3" s="82" t="s">
        <v>19</v>
      </c>
      <c r="E3" s="90" t="s">
        <v>11</v>
      </c>
      <c r="F3" s="65" t="s">
        <v>60</v>
      </c>
      <c r="G3" s="66"/>
      <c r="H3" s="92" t="s">
        <v>31</v>
      </c>
      <c r="I3" s="93"/>
      <c r="J3" s="93"/>
      <c r="K3" s="93"/>
      <c r="L3" s="93"/>
      <c r="M3" s="74"/>
      <c r="N3" s="75"/>
      <c r="O3" s="75"/>
      <c r="P3" s="75"/>
      <c r="Q3" s="75"/>
      <c r="R3" s="75"/>
      <c r="S3" s="75"/>
      <c r="T3" s="75"/>
      <c r="U3" s="75"/>
      <c r="V3" s="76"/>
      <c r="W3" s="74"/>
      <c r="X3" s="75"/>
      <c r="Y3" s="75"/>
      <c r="Z3" s="75"/>
      <c r="AA3" s="76"/>
      <c r="AB3" s="58"/>
    </row>
    <row r="4" spans="1:28" ht="48" x14ac:dyDescent="0.2">
      <c r="A4" s="55"/>
      <c r="B4" s="58"/>
      <c r="C4" s="58"/>
      <c r="D4" s="83"/>
      <c r="E4" s="91"/>
      <c r="F4" s="67" t="s">
        <v>73</v>
      </c>
      <c r="G4" s="84" t="s">
        <v>61</v>
      </c>
      <c r="H4" s="45" t="s">
        <v>22</v>
      </c>
      <c r="I4" s="4" t="s">
        <v>25</v>
      </c>
      <c r="J4" s="36" t="s">
        <v>26</v>
      </c>
      <c r="K4" s="5" t="s">
        <v>76</v>
      </c>
      <c r="L4" s="69" t="s">
        <v>0</v>
      </c>
      <c r="M4" s="81" t="s">
        <v>53</v>
      </c>
      <c r="N4" s="81"/>
      <c r="O4" s="52" t="s">
        <v>16</v>
      </c>
      <c r="P4" s="62" t="s">
        <v>74</v>
      </c>
      <c r="Q4" s="63"/>
      <c r="R4" s="63"/>
      <c r="S4" s="63"/>
      <c r="T4" s="64"/>
      <c r="U4" s="6" t="s">
        <v>12</v>
      </c>
      <c r="V4" s="69" t="s">
        <v>0</v>
      </c>
      <c r="W4" s="77" t="s">
        <v>5</v>
      </c>
      <c r="X4" s="88" t="s">
        <v>4</v>
      </c>
      <c r="Y4" s="79" t="s">
        <v>6</v>
      </c>
      <c r="Z4" s="86" t="s">
        <v>7</v>
      </c>
      <c r="AA4" s="69" t="s">
        <v>0</v>
      </c>
      <c r="AB4" s="58"/>
    </row>
    <row r="5" spans="1:28" ht="13.5" customHeight="1" thickBot="1" x14ac:dyDescent="0.25">
      <c r="A5" s="56"/>
      <c r="B5" s="59"/>
      <c r="C5" s="59"/>
      <c r="D5" s="7" t="s">
        <v>21</v>
      </c>
      <c r="E5" s="8" t="s">
        <v>23</v>
      </c>
      <c r="F5" s="68"/>
      <c r="G5" s="85"/>
      <c r="H5" s="46" t="s">
        <v>15</v>
      </c>
      <c r="I5" s="38" t="s">
        <v>17</v>
      </c>
      <c r="J5" s="37" t="s">
        <v>14</v>
      </c>
      <c r="K5" s="39" t="s">
        <v>27</v>
      </c>
      <c r="L5" s="70"/>
      <c r="M5" s="12" t="s">
        <v>3</v>
      </c>
      <c r="N5" s="9" t="s">
        <v>2</v>
      </c>
      <c r="O5" s="10" t="s">
        <v>10</v>
      </c>
      <c r="P5" s="10" t="s">
        <v>3</v>
      </c>
      <c r="Q5" s="9" t="s">
        <v>77</v>
      </c>
      <c r="R5" s="10" t="s">
        <v>8</v>
      </c>
      <c r="S5" s="9" t="s">
        <v>28</v>
      </c>
      <c r="T5" s="11" t="s">
        <v>29</v>
      </c>
      <c r="U5" s="12" t="s">
        <v>13</v>
      </c>
      <c r="V5" s="70"/>
      <c r="W5" s="78"/>
      <c r="X5" s="89"/>
      <c r="Y5" s="80"/>
      <c r="Z5" s="87"/>
      <c r="AA5" s="70"/>
      <c r="AB5" s="59"/>
    </row>
    <row r="6" spans="1:28" x14ac:dyDescent="0.2">
      <c r="A6" s="13">
        <v>1</v>
      </c>
      <c r="B6" s="14" t="s">
        <v>32</v>
      </c>
      <c r="C6" s="15">
        <v>40003443452</v>
      </c>
      <c r="D6" s="24">
        <v>17800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4" si="1">SUM(M6:U6)</f>
        <v>0</v>
      </c>
      <c r="W6" s="25"/>
      <c r="X6" s="25"/>
      <c r="Y6" s="25"/>
      <c r="Z6" s="25"/>
      <c r="AA6" s="23">
        <f t="shared" ref="AA6:AA44" si="2">SUM(W6:Z6)</f>
        <v>0</v>
      </c>
      <c r="AB6" s="14" t="str">
        <f t="shared" ref="AB6:AB44" si="3">B6</f>
        <v>BALTICOM, AS</v>
      </c>
    </row>
    <row r="7" spans="1:28" x14ac:dyDescent="0.2">
      <c r="A7" s="13">
        <v>2</v>
      </c>
      <c r="B7" s="14" t="s">
        <v>66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84500</v>
      </c>
      <c r="E8" s="16">
        <v>1726000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63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86100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19</v>
      </c>
      <c r="U10" s="21">
        <v>2</v>
      </c>
      <c r="V10" s="22">
        <f t="shared" si="1"/>
        <v>26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67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69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84600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326300</v>
      </c>
      <c r="E19" s="16">
        <v>2343000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2</v>
      </c>
      <c r="T19" s="29">
        <v>12</v>
      </c>
      <c r="U19" s="21"/>
      <c r="V19" s="22">
        <f t="shared" si="1"/>
        <v>108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62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4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7100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70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78</v>
      </c>
      <c r="C27" s="15">
        <v>40203260932</v>
      </c>
      <c r="D27" s="24">
        <v>100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68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65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55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15400</v>
      </c>
      <c r="E32" s="27">
        <v>2672000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5</v>
      </c>
      <c r="R32" s="19">
        <v>45</v>
      </c>
      <c r="S32" s="18">
        <v>2</v>
      </c>
      <c r="T32" s="20">
        <v>2</v>
      </c>
      <c r="U32" s="21"/>
      <c r="V32" s="22">
        <f t="shared" si="1"/>
        <v>55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72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41500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50</v>
      </c>
      <c r="C35" s="15">
        <v>40003454545</v>
      </c>
      <c r="D35" s="24">
        <v>1500</v>
      </c>
      <c r="E35" s="16">
        <v>70000</v>
      </c>
      <c r="F35" s="47"/>
      <c r="G35" s="43"/>
      <c r="H35" s="25"/>
      <c r="I35" s="25"/>
      <c r="J35" s="25"/>
      <c r="K35" s="26"/>
      <c r="L35" s="24">
        <f t="shared" si="5"/>
        <v>0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>
        <v>5</v>
      </c>
      <c r="X35" s="28">
        <v>2</v>
      </c>
      <c r="Y35" s="28">
        <v>1</v>
      </c>
      <c r="Z35" s="28">
        <v>1</v>
      </c>
      <c r="AA35" s="23">
        <f t="shared" si="2"/>
        <v>9</v>
      </c>
      <c r="AB35" s="14" t="str">
        <f t="shared" si="3"/>
        <v>Telekom Baltija, AS</v>
      </c>
    </row>
    <row r="36" spans="1:28" ht="13.2" x14ac:dyDescent="0.25">
      <c r="A36" s="13">
        <v>31</v>
      </c>
      <c r="B36" s="14" t="s">
        <v>56</v>
      </c>
      <c r="C36" s="15">
        <v>40003615639</v>
      </c>
      <c r="D36" s="24">
        <v>6200</v>
      </c>
      <c r="E36" s="16"/>
      <c r="F36" s="47"/>
      <c r="G36" s="43"/>
      <c r="H36" s="25">
        <v>9</v>
      </c>
      <c r="I36" s="25"/>
      <c r="J36" s="25">
        <v>2</v>
      </c>
      <c r="K36" s="26"/>
      <c r="L36" s="24">
        <f t="shared" si="5"/>
        <v>11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/>
      <c r="X36" s="28">
        <v>1</v>
      </c>
      <c r="Y36" s="28"/>
      <c r="Z36" s="28"/>
      <c r="AA36" s="23">
        <f t="shared" si="2"/>
        <v>1</v>
      </c>
      <c r="AB36" s="14" t="str">
        <f t="shared" si="3"/>
        <v>TELENET, SIA</v>
      </c>
    </row>
    <row r="37" spans="1:28" ht="13.2" x14ac:dyDescent="0.25">
      <c r="A37" s="13">
        <v>32</v>
      </c>
      <c r="B37" s="14" t="s">
        <v>59</v>
      </c>
      <c r="C37" s="15">
        <v>40103143723</v>
      </c>
      <c r="D37" s="24">
        <v>1000</v>
      </c>
      <c r="E37" s="16"/>
      <c r="F37" s="47"/>
      <c r="G37" s="43"/>
      <c r="H37" s="25">
        <v>10</v>
      </c>
      <c r="I37" s="25"/>
      <c r="J37" s="25"/>
      <c r="K37" s="26"/>
      <c r="L37" s="24">
        <f t="shared" si="5"/>
        <v>10</v>
      </c>
      <c r="M37" s="17"/>
      <c r="N37" s="18"/>
      <c r="O37" s="19"/>
      <c r="P37" s="19"/>
      <c r="Q37" s="18">
        <v>1</v>
      </c>
      <c r="R37" s="19"/>
      <c r="S37" s="18"/>
      <c r="T37" s="20"/>
      <c r="U37" s="21"/>
      <c r="V37" s="22">
        <f t="shared" si="1"/>
        <v>1</v>
      </c>
      <c r="W37" s="28"/>
      <c r="X37" s="28"/>
      <c r="Y37" s="28"/>
      <c r="Z37" s="28"/>
      <c r="AA37" s="23">
        <f t="shared" si="2"/>
        <v>0</v>
      </c>
      <c r="AB37" s="14" t="str">
        <f t="shared" si="3"/>
        <v>TelTel, SIA</v>
      </c>
    </row>
    <row r="38" spans="1:28" ht="13.2" x14ac:dyDescent="0.25">
      <c r="A38" s="13">
        <v>33</v>
      </c>
      <c r="B38" s="14" t="s">
        <v>58</v>
      </c>
      <c r="C38" s="15">
        <v>40003052786</v>
      </c>
      <c r="D38" s="24">
        <v>1042100</v>
      </c>
      <c r="E38" s="16"/>
      <c r="F38" s="47"/>
      <c r="G38" s="43"/>
      <c r="H38" s="25">
        <v>1789</v>
      </c>
      <c r="I38" s="25"/>
      <c r="J38" s="25">
        <v>1720</v>
      </c>
      <c r="K38" s="26">
        <v>530</v>
      </c>
      <c r="L38" s="24">
        <f t="shared" si="5"/>
        <v>4039</v>
      </c>
      <c r="M38" s="17"/>
      <c r="N38" s="18"/>
      <c r="O38" s="19">
        <v>1</v>
      </c>
      <c r="P38" s="19">
        <v>2</v>
      </c>
      <c r="Q38" s="18">
        <v>3</v>
      </c>
      <c r="R38" s="40"/>
      <c r="S38" s="18"/>
      <c r="T38" s="20">
        <v>7</v>
      </c>
      <c r="U38" s="21">
        <v>2</v>
      </c>
      <c r="V38" s="22">
        <f t="shared" si="1"/>
        <v>15</v>
      </c>
      <c r="W38" s="28">
        <v>4</v>
      </c>
      <c r="X38" s="28">
        <v>31</v>
      </c>
      <c r="Y38" s="28"/>
      <c r="Z38" s="28"/>
      <c r="AA38" s="23">
        <f t="shared" si="2"/>
        <v>35</v>
      </c>
      <c r="AB38" s="14" t="str">
        <f t="shared" si="3"/>
        <v>Tet, SIA</v>
      </c>
    </row>
    <row r="39" spans="1:28" x14ac:dyDescent="0.2">
      <c r="A39" s="13">
        <v>34</v>
      </c>
      <c r="B39" s="14" t="s">
        <v>71</v>
      </c>
      <c r="C39" s="15">
        <v>40203418528</v>
      </c>
      <c r="D39" s="24">
        <v>1000</v>
      </c>
      <c r="E39" s="16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The One, SIA</v>
      </c>
    </row>
    <row r="40" spans="1:28" x14ac:dyDescent="0.2">
      <c r="A40" s="13">
        <v>35</v>
      </c>
      <c r="B40" s="14" t="s">
        <v>51</v>
      </c>
      <c r="C40" s="21">
        <v>40103241776</v>
      </c>
      <c r="D40" s="24">
        <v>7500</v>
      </c>
      <c r="E40" s="50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Tivi, SIA</v>
      </c>
    </row>
    <row r="41" spans="1:28" x14ac:dyDescent="0.2">
      <c r="A41" s="13">
        <v>36</v>
      </c>
      <c r="B41" s="14" t="s">
        <v>64</v>
      </c>
      <c r="C41" s="21">
        <v>557454</v>
      </c>
      <c r="D41" s="24">
        <v>200</v>
      </c>
      <c r="E41" s="50"/>
      <c r="F41" s="47"/>
      <c r="G41" s="43"/>
      <c r="H41" s="25">
        <v>30</v>
      </c>
      <c r="I41" s="25"/>
      <c r="J41" s="25"/>
      <c r="K41" s="26"/>
      <c r="L41" s="24">
        <f>SUM(H41:K41)</f>
        <v>30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Twilio Ireland Limited, ĀK</v>
      </c>
    </row>
    <row r="42" spans="1:28" x14ac:dyDescent="0.2">
      <c r="A42" s="13">
        <v>37</v>
      </c>
      <c r="B42" s="14" t="s">
        <v>54</v>
      </c>
      <c r="C42" s="21">
        <v>50103946771</v>
      </c>
      <c r="D42" s="24"/>
      <c r="E42" s="27"/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5">
        <v>1</v>
      </c>
      <c r="Z42" s="25"/>
      <c r="AA42" s="23">
        <f t="shared" si="2"/>
        <v>1</v>
      </c>
      <c r="AB42" s="14" t="str">
        <f t="shared" si="3"/>
        <v>VENTAmobile, SIA</v>
      </c>
    </row>
    <row r="43" spans="1:28" x14ac:dyDescent="0.2">
      <c r="A43" s="13">
        <v>38</v>
      </c>
      <c r="B43" s="14" t="s">
        <v>52</v>
      </c>
      <c r="C43" s="21">
        <v>40003945513</v>
      </c>
      <c r="D43" s="24">
        <v>11200</v>
      </c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/>
      <c r="Z43" s="25"/>
      <c r="AA43" s="23">
        <f t="shared" si="2"/>
        <v>0</v>
      </c>
      <c r="AB43" s="14" t="str">
        <f t="shared" si="3"/>
        <v>Voxbone SA Latvijas filiāle, ĀKF</v>
      </c>
    </row>
    <row r="44" spans="1:28" ht="13.8" thickBot="1" x14ac:dyDescent="0.3">
      <c r="A44" s="13">
        <v>39</v>
      </c>
      <c r="B44" s="14" t="s">
        <v>57</v>
      </c>
      <c r="C44" s="21">
        <v>40103181903</v>
      </c>
      <c r="D44" s="24"/>
      <c r="E44" s="27">
        <v>1100000</v>
      </c>
      <c r="F44" s="48"/>
      <c r="G44" s="44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8">
        <v>2</v>
      </c>
      <c r="X44" s="28">
        <v>2</v>
      </c>
      <c r="Y44" s="28">
        <v>1</v>
      </c>
      <c r="Z44" s="28"/>
      <c r="AA44" s="23">
        <f t="shared" si="2"/>
        <v>5</v>
      </c>
      <c r="AB44" s="14" t="str">
        <f t="shared" si="3"/>
        <v>Xomobile, SIA</v>
      </c>
    </row>
    <row r="45" spans="1:28" ht="12.6" thickBot="1" x14ac:dyDescent="0.3">
      <c r="A45" s="32"/>
      <c r="B45" s="33" t="s">
        <v>1</v>
      </c>
      <c r="C45" s="34"/>
      <c r="D45" s="35">
        <f t="shared" ref="D45:AA45" si="6">SUM(D6:D44)</f>
        <v>1786100</v>
      </c>
      <c r="E45" s="35">
        <f t="shared" si="6"/>
        <v>7911000</v>
      </c>
      <c r="F45" s="35">
        <f t="shared" si="6"/>
        <v>0</v>
      </c>
      <c r="G45" s="35">
        <f t="shared" si="6"/>
        <v>320000</v>
      </c>
      <c r="H45" s="35">
        <f t="shared" si="6"/>
        <v>3255</v>
      </c>
      <c r="I45" s="35">
        <f t="shared" si="6"/>
        <v>0</v>
      </c>
      <c r="J45" s="35">
        <f t="shared" si="6"/>
        <v>2449</v>
      </c>
      <c r="K45" s="35">
        <f t="shared" si="6"/>
        <v>1867</v>
      </c>
      <c r="L45" s="35">
        <f t="shared" si="6"/>
        <v>7571</v>
      </c>
      <c r="M45" s="42">
        <f t="shared" si="6"/>
        <v>1</v>
      </c>
      <c r="N45" s="35">
        <f t="shared" si="6"/>
        <v>3</v>
      </c>
      <c r="O45" s="35">
        <f t="shared" si="6"/>
        <v>2</v>
      </c>
      <c r="P45" s="35">
        <f t="shared" si="6"/>
        <v>2</v>
      </c>
      <c r="Q45" s="35">
        <f t="shared" si="6"/>
        <v>27</v>
      </c>
      <c r="R45" s="35">
        <f t="shared" si="6"/>
        <v>167</v>
      </c>
      <c r="S45" s="35">
        <f t="shared" si="6"/>
        <v>7</v>
      </c>
      <c r="T45" s="35">
        <f t="shared" si="6"/>
        <v>59</v>
      </c>
      <c r="U45" s="35">
        <f t="shared" si="6"/>
        <v>4</v>
      </c>
      <c r="V45" s="35">
        <f t="shared" si="6"/>
        <v>272</v>
      </c>
      <c r="W45" s="35">
        <f t="shared" si="6"/>
        <v>33</v>
      </c>
      <c r="X45" s="35">
        <f t="shared" si="6"/>
        <v>273</v>
      </c>
      <c r="Y45" s="35">
        <f t="shared" si="6"/>
        <v>8</v>
      </c>
      <c r="Z45" s="35">
        <f t="shared" si="6"/>
        <v>3</v>
      </c>
      <c r="AA45" s="35">
        <f t="shared" si="6"/>
        <v>317</v>
      </c>
    </row>
    <row r="48" spans="1:28" x14ac:dyDescent="0.2">
      <c r="E48" s="51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735" spans="13:27" x14ac:dyDescent="0.2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</sheetData>
  <sortState xmlns:xlrd2="http://schemas.microsoft.com/office/spreadsheetml/2017/richdata2" ref="B26:AA30">
    <sortCondition ref="B26:B30"/>
  </sortState>
  <mergeCells count="22">
    <mergeCell ref="V4:V5"/>
    <mergeCell ref="AA4:AA5"/>
    <mergeCell ref="Z4:Z5"/>
    <mergeCell ref="X4:X5"/>
    <mergeCell ref="E3:E4"/>
    <mergeCell ref="H3:L3"/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5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2026-01-05T13:40:03Z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