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sprk-my.sharepoint.com/personal/aigal_sprk_gov_lv/Documents/MajasLapa/Komersanti/Ierobezotie_resursi/"/>
    </mc:Choice>
  </mc:AlternateContent>
  <xr:revisionPtr revIDLastSave="0" documentId="8_{2EE9B380-47DF-4D6D-B06E-FE311E5872C1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numuri" sheetId="1" r:id="rId1"/>
  </sheets>
  <definedNames>
    <definedName name="_xlnm._FilterDatabase" localSheetId="0" hidden="1">numuri!$A$5:$AE$48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42" i="1" l="1"/>
  <c r="X42" i="1"/>
  <c r="M42" i="1"/>
  <c r="AD42" i="1"/>
  <c r="E48" i="1"/>
  <c r="M40" i="1"/>
  <c r="H20" i="1"/>
  <c r="H48" i="1" s="1"/>
  <c r="M19" i="1"/>
  <c r="M20" i="1"/>
  <c r="M21" i="1"/>
  <c r="M22" i="1"/>
  <c r="AC31" i="1"/>
  <c r="X31" i="1"/>
  <c r="M31" i="1"/>
  <c r="X14" i="1"/>
  <c r="AC14" i="1"/>
  <c r="M14" i="1"/>
  <c r="AD28" i="1"/>
  <c r="AD7" i="1"/>
  <c r="AC7" i="1"/>
  <c r="X7" i="1"/>
  <c r="M7" i="1"/>
  <c r="M8" i="1"/>
  <c r="AC43" i="1"/>
  <c r="X43" i="1"/>
  <c r="M43" i="1"/>
  <c r="AD43" i="1"/>
  <c r="AC9" i="1"/>
  <c r="X9" i="1"/>
  <c r="M9" i="1"/>
  <c r="AD9" i="1"/>
  <c r="AC35" i="1"/>
  <c r="X35" i="1"/>
  <c r="M35" i="1"/>
  <c r="AD36" i="1"/>
  <c r="AC23" i="1"/>
  <c r="X23" i="1"/>
  <c r="M23" i="1"/>
  <c r="G48" i="1"/>
  <c r="F48" i="1"/>
  <c r="M13" i="1"/>
  <c r="M6" i="1"/>
  <c r="M32" i="1"/>
  <c r="M10" i="1"/>
  <c r="M11" i="1"/>
  <c r="M12" i="1"/>
  <c r="M15" i="1"/>
  <c r="M16" i="1"/>
  <c r="M17" i="1"/>
  <c r="M18" i="1"/>
  <c r="M24" i="1"/>
  <c r="M26" i="1"/>
  <c r="M27" i="1"/>
  <c r="M28" i="1"/>
  <c r="M29" i="1"/>
  <c r="M30" i="1"/>
  <c r="M25" i="1"/>
  <c r="M33" i="1"/>
  <c r="M34" i="1"/>
  <c r="M36" i="1"/>
  <c r="M37" i="1"/>
  <c r="M38" i="1"/>
  <c r="M39" i="1"/>
  <c r="M41" i="1"/>
  <c r="M44" i="1"/>
  <c r="M45" i="1"/>
  <c r="M46" i="1"/>
  <c r="M47" i="1"/>
  <c r="AC12" i="1"/>
  <c r="X12" i="1"/>
  <c r="AD13" i="1"/>
  <c r="AD10" i="1"/>
  <c r="AC45" i="1"/>
  <c r="X45" i="1"/>
  <c r="AD45" i="1"/>
  <c r="I48" i="1"/>
  <c r="N48" i="1"/>
  <c r="O48" i="1"/>
  <c r="P48" i="1"/>
  <c r="Q48" i="1"/>
  <c r="R48" i="1"/>
  <c r="S48" i="1"/>
  <c r="T48" i="1"/>
  <c r="U48" i="1"/>
  <c r="V48" i="1"/>
  <c r="W48" i="1"/>
  <c r="Y48" i="1"/>
  <c r="Z48" i="1"/>
  <c r="AA48" i="1"/>
  <c r="AB48" i="1"/>
  <c r="AC39" i="1"/>
  <c r="X39" i="1"/>
  <c r="AC26" i="1"/>
  <c r="AC27" i="1"/>
  <c r="X26" i="1"/>
  <c r="X27" i="1"/>
  <c r="AD6" i="1"/>
  <c r="AD8" i="1"/>
  <c r="AD11" i="1"/>
  <c r="AD12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9" i="1"/>
  <c r="AD30" i="1"/>
  <c r="AD31" i="1"/>
  <c r="AD32" i="1"/>
  <c r="AD33" i="1"/>
  <c r="AD34" i="1"/>
  <c r="AD35" i="1"/>
  <c r="AD37" i="1"/>
  <c r="AD38" i="1"/>
  <c r="AD39" i="1"/>
  <c r="AD40" i="1"/>
  <c r="AD41" i="1"/>
  <c r="AD44" i="1"/>
  <c r="AD46" i="1"/>
  <c r="AD47" i="1"/>
  <c r="AC29" i="1"/>
  <c r="X29" i="1"/>
  <c r="AC6" i="1"/>
  <c r="AC8" i="1"/>
  <c r="AC10" i="1"/>
  <c r="AC11" i="1"/>
  <c r="AC13" i="1"/>
  <c r="AC32" i="1"/>
  <c r="AC15" i="1"/>
  <c r="AC16" i="1"/>
  <c r="AC33" i="1"/>
  <c r="AC17" i="1"/>
  <c r="AC40" i="1"/>
  <c r="AC18" i="1"/>
  <c r="AC19" i="1"/>
  <c r="AC20" i="1"/>
  <c r="AC21" i="1"/>
  <c r="AC22" i="1"/>
  <c r="AC24" i="1"/>
  <c r="AC28" i="1"/>
  <c r="AC30" i="1"/>
  <c r="AC25" i="1"/>
  <c r="AC34" i="1"/>
  <c r="AC36" i="1"/>
  <c r="AC37" i="1"/>
  <c r="AC38" i="1"/>
  <c r="AC41" i="1"/>
  <c r="AC44" i="1"/>
  <c r="AC46" i="1"/>
  <c r="AC47" i="1"/>
  <c r="X6" i="1"/>
  <c r="X8" i="1"/>
  <c r="X10" i="1"/>
  <c r="X11" i="1"/>
  <c r="X13" i="1"/>
  <c r="X32" i="1"/>
  <c r="X15" i="1"/>
  <c r="X16" i="1"/>
  <c r="X33" i="1"/>
  <c r="X17" i="1"/>
  <c r="X40" i="1"/>
  <c r="X18" i="1"/>
  <c r="X19" i="1"/>
  <c r="X20" i="1"/>
  <c r="X21" i="1"/>
  <c r="X22" i="1"/>
  <c r="X24" i="1"/>
  <c r="X28" i="1"/>
  <c r="X30" i="1"/>
  <c r="X25" i="1"/>
  <c r="X34" i="1"/>
  <c r="X36" i="1"/>
  <c r="X37" i="1"/>
  <c r="X38" i="1"/>
  <c r="X41" i="1"/>
  <c r="X44" i="1"/>
  <c r="X46" i="1"/>
  <c r="X47" i="1"/>
  <c r="K48" i="1"/>
  <c r="J48" i="1"/>
  <c r="L48" i="1" l="1"/>
  <c r="D48" i="1"/>
  <c r="AC48" i="1"/>
  <c r="X48" i="1"/>
  <c r="M48" i="1"/>
</calcChain>
</file>

<file path=xl/sharedStrings.xml><?xml version="1.0" encoding="utf-8"?>
<sst xmlns="http://schemas.openxmlformats.org/spreadsheetml/2006/main" count="90" uniqueCount="86">
  <si>
    <t>Kopā:</t>
  </si>
  <si>
    <t>KOPĀ:</t>
  </si>
  <si>
    <t>Operatora pak.</t>
  </si>
  <si>
    <t>4 cip.</t>
  </si>
  <si>
    <t>3 cip.</t>
  </si>
  <si>
    <t>NSPC</t>
  </si>
  <si>
    <t>ISPC</t>
  </si>
  <si>
    <t>MNC</t>
  </si>
  <si>
    <t>DNIC</t>
  </si>
  <si>
    <t>16XX</t>
  </si>
  <si>
    <t>Īsie kodi</t>
  </si>
  <si>
    <t>118X</t>
  </si>
  <si>
    <t>Mobilie numuri</t>
  </si>
  <si>
    <t>ES</t>
  </si>
  <si>
    <t>116XXX</t>
  </si>
  <si>
    <t>90XXXXXX</t>
  </si>
  <si>
    <t>80XXXXXX</t>
  </si>
  <si>
    <t>1184X</t>
  </si>
  <si>
    <t>Uzziņu dienests</t>
  </si>
  <si>
    <t>81XXXXXX</t>
  </si>
  <si>
    <t>Elektronisko sakaru komersants</t>
  </si>
  <si>
    <t>Vienotais reģistrācijas numurs</t>
  </si>
  <si>
    <t>Fiksētie numuri</t>
  </si>
  <si>
    <t>Nacionālie numuri</t>
  </si>
  <si>
    <t>6XXXXXXX</t>
  </si>
  <si>
    <t>Bezmaksas izsaukuma numuri</t>
  </si>
  <si>
    <t xml:space="preserve"> 2XXXXXXX</t>
  </si>
  <si>
    <t>Nr.p.k.</t>
  </si>
  <si>
    <t>Dalītās samaksas pakalpojuma numuri</t>
  </si>
  <si>
    <t>Papildu samaksas pakalpojuma numuri</t>
  </si>
  <si>
    <t>78XXXXXX</t>
  </si>
  <si>
    <t xml:space="preserve">Citu veidu pakalpojumu numuri </t>
  </si>
  <si>
    <t>82XXX</t>
  </si>
  <si>
    <t>83XX-89XX</t>
  </si>
  <si>
    <t>18XX</t>
  </si>
  <si>
    <t>Identifikācijas kodi</t>
  </si>
  <si>
    <t>Pakalpojumu numuri</t>
  </si>
  <si>
    <t>BALTICOM, AS</t>
  </si>
  <si>
    <t>BITE Latvija, SIA</t>
  </si>
  <si>
    <t>CSC TELECOM, SIA</t>
  </si>
  <si>
    <t>DATU TEHNOLOĢIJU GRUPA, SIA</t>
  </si>
  <si>
    <t>ECO Networks, SIA</t>
  </si>
  <si>
    <t>Fixed Lines, SIA</t>
  </si>
  <si>
    <t>HIG Serviss Baltija, SIA</t>
  </si>
  <si>
    <t>iLink, SIA</t>
  </si>
  <si>
    <t>Latvenergo, AS</t>
  </si>
  <si>
    <t>Latvijas dzelzceļš, VAS</t>
  </si>
  <si>
    <t>Latvijas Mobilais Telefons, SIA</t>
  </si>
  <si>
    <t>Latvijas Tālrunis, SIA</t>
  </si>
  <si>
    <t>Load.lv, SIA</t>
  </si>
  <si>
    <t>MWTV, SIA</t>
  </si>
  <si>
    <t>NetBalt, SIA</t>
  </si>
  <si>
    <t>Nordic Technologies, SIA</t>
  </si>
  <si>
    <t>Ntel Solutions, SIA</t>
  </si>
  <si>
    <t>Rigatta, SIA</t>
  </si>
  <si>
    <t>Tele2, SIA</t>
  </si>
  <si>
    <t>Telegrupa Baltijā, SIA</t>
  </si>
  <si>
    <t>Telekom Baltija, AS</t>
  </si>
  <si>
    <t>Tivi, SIA</t>
  </si>
  <si>
    <t>UNISTARS, SIA</t>
  </si>
  <si>
    <t>Voxbone SA Latvijas filiāle, ĀKF</t>
  </si>
  <si>
    <t>NGU, SIA</t>
  </si>
  <si>
    <t>Operatora izvēle</t>
  </si>
  <si>
    <t>VENTAmobile, SIA</t>
  </si>
  <si>
    <t>T2R, SIA</t>
  </si>
  <si>
    <t>TELENET, SIA</t>
  </si>
  <si>
    <t>Xomobile, SIA</t>
  </si>
  <si>
    <t>Tet, SIA</t>
  </si>
  <si>
    <t>TelTel, SIA</t>
  </si>
  <si>
    <t>IoT/M2M numuri</t>
  </si>
  <si>
    <t>70XXXXXX - 74XXXXXX</t>
  </si>
  <si>
    <t>30000XXXXXXX</t>
  </si>
  <si>
    <t xml:space="preserve">valsts robežās </t>
  </si>
  <si>
    <t xml:space="preserve">eksteritoriāli </t>
  </si>
  <si>
    <t>Mediafon Carrier Services</t>
  </si>
  <si>
    <t>Telegroup Networks</t>
  </si>
  <si>
    <t>BSG Estonia OÜ</t>
  </si>
  <si>
    <t>Twilio Ireland Limited, ĀK</t>
  </si>
  <si>
    <t>SMS solutions, SIA</t>
  </si>
  <si>
    <t>Belgacom International Carrier Services Latvijas filiāle, ĀKF</t>
  </si>
  <si>
    <t>DOLPHNET, SIA</t>
  </si>
  <si>
    <t>RXTX Baltija</t>
  </si>
  <si>
    <t>Enreach, SIA</t>
  </si>
  <si>
    <t>NESS, SIA</t>
  </si>
  <si>
    <t>The One, SIA</t>
  </si>
  <si>
    <t>01.07.2025.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</si>
</sst>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9"/>
      <name val="Arial"/>
      <family val="2"/>
      <charset val="186"/>
    </font>
    <font>
      <b/>
      <i/>
      <sz val="9"/>
      <name val="Arial"/>
      <family val="2"/>
      <charset val="186"/>
    </font>
    <font>
      <b/>
      <sz val="9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9"/>
      <color rgb="FFFF0000"/>
      <name val="Arial"/>
      <family val="2"/>
      <charset val="186"/>
    </font>
    <font>
      <b/>
      <sz val="8"/>
      <name val="Arial"/>
      <family val="2"/>
      <charset val="186"/>
    </font>
    <font>
      <sz val="9"/>
      <color rgb="FFFF000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3" fillId="0" borderId="0" xfId="0" applyFont="1" applyAlignment="1">
      <alignment horizontal="center"/>
    </xf>
    <xf numFmtId="0" fontId="8" fillId="0" borderId="0" xfId="0" applyFont="1"/>
    <xf numFmtId="0" fontId="3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 applyAlignment="1">
      <alignment horizontal="center"/>
    </xf>
    <xf numFmtId="3" fontId="3" fillId="4" borderId="13" xfId="0" applyNumberFormat="1" applyFont="1" applyFill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3" fontId="3" fillId="4" borderId="17" xfId="0" applyNumberFormat="1" applyFont="1" applyFill="1" applyBorder="1" applyAlignment="1">
      <alignment horizontal="center"/>
    </xf>
    <xf numFmtId="3" fontId="3" fillId="4" borderId="18" xfId="0" applyNumberFormat="1" applyFont="1" applyFill="1" applyBorder="1" applyAlignment="1">
      <alignment horizontal="center"/>
    </xf>
    <xf numFmtId="3" fontId="3" fillId="4" borderId="10" xfId="0" applyNumberFormat="1" applyFont="1" applyFill="1" applyBorder="1" applyAlignment="1">
      <alignment horizontal="center"/>
    </xf>
    <xf numFmtId="3" fontId="3" fillId="0" borderId="11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3" fontId="3" fillId="4" borderId="11" xfId="0" applyNumberFormat="1" applyFont="1" applyFill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3" fontId="3" fillId="0" borderId="0" xfId="0" applyNumberFormat="1" applyFont="1"/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right"/>
    </xf>
    <xf numFmtId="0" fontId="5" fillId="0" borderId="21" xfId="0" applyFont="1" applyBorder="1" applyAlignment="1">
      <alignment horizontal="center"/>
    </xf>
    <xf numFmtId="3" fontId="5" fillId="0" borderId="22" xfId="0" applyNumberFormat="1" applyFont="1" applyBorder="1" applyAlignment="1">
      <alignment horizontal="center"/>
    </xf>
    <xf numFmtId="0" fontId="5" fillId="3" borderId="23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3" fillId="0" borderId="15" xfId="0" applyFont="1" applyBorder="1"/>
    <xf numFmtId="0" fontId="3" fillId="4" borderId="13" xfId="0" applyFont="1" applyFill="1" applyBorder="1" applyAlignment="1">
      <alignment horizontal="center"/>
    </xf>
    <xf numFmtId="3" fontId="5" fillId="0" borderId="24" xfId="0" applyNumberFormat="1" applyFont="1" applyBorder="1" applyAlignment="1">
      <alignment horizontal="center"/>
    </xf>
    <xf numFmtId="3" fontId="3" fillId="4" borderId="25" xfId="0" applyNumberFormat="1" applyFont="1" applyFill="1" applyBorder="1" applyAlignment="1">
      <alignment horizontal="center"/>
    </xf>
    <xf numFmtId="3" fontId="3" fillId="4" borderId="4" xfId="0" applyNumberFormat="1" applyFont="1" applyFill="1" applyBorder="1" applyAlignment="1">
      <alignment horizontal="center"/>
    </xf>
    <xf numFmtId="0" fontId="5" fillId="3" borderId="26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3" fontId="3" fillId="4" borderId="3" xfId="0" applyNumberFormat="1" applyFont="1" applyFill="1" applyBorder="1" applyAlignment="1">
      <alignment horizontal="center"/>
    </xf>
    <xf numFmtId="3" fontId="3" fillId="4" borderId="6" xfId="0" applyNumberFormat="1" applyFont="1" applyFill="1" applyBorder="1" applyAlignment="1">
      <alignment horizontal="center"/>
    </xf>
    <xf numFmtId="3" fontId="3" fillId="4" borderId="12" xfId="0" applyNumberFormat="1" applyFont="1" applyFill="1" applyBorder="1" applyAlignment="1">
      <alignment horizontal="center"/>
    </xf>
    <xf numFmtId="3" fontId="3" fillId="4" borderId="28" xfId="0" applyNumberFormat="1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9" fillId="3" borderId="6" xfId="0" applyFont="1" applyFill="1" applyBorder="1" applyAlignment="1">
      <alignment horizontal="center" vertical="center" wrapText="1"/>
    </xf>
    <xf numFmtId="3" fontId="3" fillId="4" borderId="45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738"/>
  <sheetViews>
    <sheetView tabSelected="1" zoomScale="89" zoomScaleNormal="89" zoomScaleSheetLayoutView="70" workbookViewId="0">
      <pane ySplit="5" topLeftCell="A6" activePane="bottomLeft" state="frozen"/>
      <selection pane="bottomLeft"/>
    </sheetView>
  </sheetViews>
  <sheetFormatPr defaultColWidth="9.109375" defaultRowHeight="11.4" x14ac:dyDescent="0.2"/>
  <cols>
    <col min="1" max="1" width="6.109375" style="1" bestFit="1" customWidth="1"/>
    <col min="2" max="2" width="47.5546875" style="3" customWidth="1"/>
    <col min="3" max="3" width="14.33203125" style="1" customWidth="1"/>
    <col min="4" max="4" width="11.88671875" style="1" customWidth="1"/>
    <col min="5" max="8" width="10.44140625" style="1" customWidth="1"/>
    <col min="9" max="9" width="11.44140625" style="1" customWidth="1"/>
    <col min="10" max="10" width="12.44140625" style="1" customWidth="1"/>
    <col min="11" max="11" width="12.33203125" style="1" customWidth="1"/>
    <col min="12" max="13" width="12.88671875" style="1" customWidth="1"/>
    <col min="14" max="21" width="7.44140625" style="1" customWidth="1"/>
    <col min="22" max="22" width="9.5546875" style="1" bestFit="1" customWidth="1"/>
    <col min="23" max="29" width="7.44140625" style="1" customWidth="1"/>
    <col min="30" max="30" width="48.44140625" style="3" bestFit="1" customWidth="1"/>
    <col min="31" max="16384" width="9.109375" style="3"/>
  </cols>
  <sheetData>
    <row r="1" spans="1:30" ht="12.6" thickBot="1" x14ac:dyDescent="0.3">
      <c r="B1" s="2" t="s">
        <v>85</v>
      </c>
    </row>
    <row r="2" spans="1:30" ht="12.75" customHeight="1" x14ac:dyDescent="0.2">
      <c r="A2" s="55" t="s">
        <v>27</v>
      </c>
      <c r="B2" s="58" t="s">
        <v>20</v>
      </c>
      <c r="C2" s="58" t="s">
        <v>21</v>
      </c>
      <c r="D2" s="61" t="s">
        <v>23</v>
      </c>
      <c r="E2" s="62"/>
      <c r="F2" s="62"/>
      <c r="G2" s="62"/>
      <c r="H2" s="62"/>
      <c r="I2" s="62"/>
      <c r="J2" s="62"/>
      <c r="K2" s="62"/>
      <c r="L2" s="62"/>
      <c r="M2" s="62"/>
      <c r="N2" s="72" t="s">
        <v>10</v>
      </c>
      <c r="O2" s="73"/>
      <c r="P2" s="73"/>
      <c r="Q2" s="73"/>
      <c r="R2" s="73"/>
      <c r="S2" s="73"/>
      <c r="T2" s="73"/>
      <c r="U2" s="73"/>
      <c r="V2" s="73"/>
      <c r="W2" s="73"/>
      <c r="X2" s="74"/>
      <c r="Y2" s="72" t="s">
        <v>35</v>
      </c>
      <c r="Z2" s="73"/>
      <c r="AA2" s="73"/>
      <c r="AB2" s="73"/>
      <c r="AC2" s="74"/>
      <c r="AD2" s="58" t="s">
        <v>20</v>
      </c>
    </row>
    <row r="3" spans="1:30" ht="12.75" customHeight="1" x14ac:dyDescent="0.2">
      <c r="A3" s="56"/>
      <c r="B3" s="59"/>
      <c r="C3" s="59"/>
      <c r="D3" s="85" t="s">
        <v>22</v>
      </c>
      <c r="E3" s="87" t="s">
        <v>12</v>
      </c>
      <c r="F3" s="66" t="s">
        <v>69</v>
      </c>
      <c r="G3" s="67"/>
      <c r="H3" s="67"/>
      <c r="I3" s="93" t="s">
        <v>36</v>
      </c>
      <c r="J3" s="94"/>
      <c r="K3" s="94"/>
      <c r="L3" s="94"/>
      <c r="M3" s="94"/>
      <c r="N3" s="75"/>
      <c r="O3" s="76"/>
      <c r="P3" s="76"/>
      <c r="Q3" s="76"/>
      <c r="R3" s="76"/>
      <c r="S3" s="76"/>
      <c r="T3" s="76"/>
      <c r="U3" s="76"/>
      <c r="V3" s="76"/>
      <c r="W3" s="76"/>
      <c r="X3" s="77"/>
      <c r="Y3" s="75"/>
      <c r="Z3" s="76"/>
      <c r="AA3" s="76"/>
      <c r="AB3" s="76"/>
      <c r="AC3" s="77"/>
      <c r="AD3" s="59"/>
    </row>
    <row r="4" spans="1:30" ht="48" x14ac:dyDescent="0.2">
      <c r="A4" s="56"/>
      <c r="B4" s="59"/>
      <c r="C4" s="59"/>
      <c r="D4" s="86"/>
      <c r="E4" s="88"/>
      <c r="F4" s="68" t="s">
        <v>70</v>
      </c>
      <c r="G4" s="78" t="s">
        <v>71</v>
      </c>
      <c r="H4" s="79"/>
      <c r="I4" s="45" t="s">
        <v>25</v>
      </c>
      <c r="J4" s="4" t="s">
        <v>28</v>
      </c>
      <c r="K4" s="36" t="s">
        <v>29</v>
      </c>
      <c r="L4" s="5" t="s">
        <v>31</v>
      </c>
      <c r="M4" s="70" t="s">
        <v>0</v>
      </c>
      <c r="N4" s="84" t="s">
        <v>62</v>
      </c>
      <c r="O4" s="84"/>
      <c r="P4" s="78" t="s">
        <v>18</v>
      </c>
      <c r="Q4" s="79"/>
      <c r="R4" s="63" t="s">
        <v>2</v>
      </c>
      <c r="S4" s="64"/>
      <c r="T4" s="64"/>
      <c r="U4" s="64"/>
      <c r="V4" s="65"/>
      <c r="W4" s="6" t="s">
        <v>13</v>
      </c>
      <c r="X4" s="70" t="s">
        <v>0</v>
      </c>
      <c r="Y4" s="80" t="s">
        <v>6</v>
      </c>
      <c r="Z4" s="91" t="s">
        <v>5</v>
      </c>
      <c r="AA4" s="82" t="s">
        <v>7</v>
      </c>
      <c r="AB4" s="89" t="s">
        <v>8</v>
      </c>
      <c r="AC4" s="70" t="s">
        <v>0</v>
      </c>
      <c r="AD4" s="59"/>
    </row>
    <row r="5" spans="1:30" ht="24.6" thickBot="1" x14ac:dyDescent="0.25">
      <c r="A5" s="57"/>
      <c r="B5" s="60"/>
      <c r="C5" s="60"/>
      <c r="D5" s="7" t="s">
        <v>24</v>
      </c>
      <c r="E5" s="8" t="s">
        <v>26</v>
      </c>
      <c r="F5" s="69"/>
      <c r="G5" s="46" t="s">
        <v>72</v>
      </c>
      <c r="H5" s="52" t="s">
        <v>73</v>
      </c>
      <c r="I5" s="46" t="s">
        <v>16</v>
      </c>
      <c r="J5" s="38" t="s">
        <v>19</v>
      </c>
      <c r="K5" s="37" t="s">
        <v>15</v>
      </c>
      <c r="L5" s="39" t="s">
        <v>30</v>
      </c>
      <c r="M5" s="71"/>
      <c r="N5" s="12" t="s">
        <v>4</v>
      </c>
      <c r="O5" s="9" t="s">
        <v>3</v>
      </c>
      <c r="P5" s="10" t="s">
        <v>11</v>
      </c>
      <c r="Q5" s="10" t="s">
        <v>17</v>
      </c>
      <c r="R5" s="10" t="s">
        <v>4</v>
      </c>
      <c r="S5" s="9" t="s">
        <v>34</v>
      </c>
      <c r="T5" s="10" t="s">
        <v>9</v>
      </c>
      <c r="U5" s="9" t="s">
        <v>32</v>
      </c>
      <c r="V5" s="11" t="s">
        <v>33</v>
      </c>
      <c r="W5" s="12" t="s">
        <v>14</v>
      </c>
      <c r="X5" s="71"/>
      <c r="Y5" s="81"/>
      <c r="Z5" s="92"/>
      <c r="AA5" s="83"/>
      <c r="AB5" s="90"/>
      <c r="AC5" s="71"/>
      <c r="AD5" s="60"/>
    </row>
    <row r="6" spans="1:30" x14ac:dyDescent="0.2">
      <c r="A6" s="13">
        <v>1</v>
      </c>
      <c r="B6" s="14" t="s">
        <v>37</v>
      </c>
      <c r="C6" s="15">
        <v>40003443452</v>
      </c>
      <c r="D6" s="24">
        <v>17600</v>
      </c>
      <c r="E6" s="16"/>
      <c r="F6" s="49"/>
      <c r="G6" s="43"/>
      <c r="H6" s="47"/>
      <c r="I6" s="25"/>
      <c r="J6" s="25"/>
      <c r="K6" s="25"/>
      <c r="L6" s="26"/>
      <c r="M6" s="24">
        <f t="shared" ref="M6:M18" si="0">SUM(I6:L6)</f>
        <v>0</v>
      </c>
      <c r="N6" s="17"/>
      <c r="O6" s="18"/>
      <c r="P6" s="19"/>
      <c r="Q6" s="19"/>
      <c r="R6" s="19"/>
      <c r="S6" s="18"/>
      <c r="T6" s="19"/>
      <c r="U6" s="18"/>
      <c r="V6" s="20"/>
      <c r="W6" s="21"/>
      <c r="X6" s="22">
        <f t="shared" ref="X6:X47" si="1">SUM(N6:W6)</f>
        <v>0</v>
      </c>
      <c r="Y6" s="25"/>
      <c r="Z6" s="25"/>
      <c r="AA6" s="25"/>
      <c r="AB6" s="25"/>
      <c r="AC6" s="23">
        <f t="shared" ref="AC6:AC47" si="2">SUM(Y6:AB6)</f>
        <v>0</v>
      </c>
      <c r="AD6" s="14" t="str">
        <f t="shared" ref="AD6:AD30" si="3">B6</f>
        <v>BALTICOM, AS</v>
      </c>
    </row>
    <row r="7" spans="1:30" x14ac:dyDescent="0.2">
      <c r="A7" s="13">
        <v>2</v>
      </c>
      <c r="B7" s="14" t="s">
        <v>79</v>
      </c>
      <c r="C7" s="15">
        <v>40203400013</v>
      </c>
      <c r="D7" s="24">
        <v>1000</v>
      </c>
      <c r="E7" s="16"/>
      <c r="F7" s="49"/>
      <c r="G7" s="43"/>
      <c r="H7" s="47"/>
      <c r="I7" s="25">
        <v>100</v>
      </c>
      <c r="J7" s="25"/>
      <c r="K7" s="25"/>
      <c r="L7" s="26"/>
      <c r="M7" s="24">
        <f t="shared" si="0"/>
        <v>100</v>
      </c>
      <c r="N7" s="17"/>
      <c r="O7" s="18"/>
      <c r="P7" s="19"/>
      <c r="Q7" s="19"/>
      <c r="R7" s="19"/>
      <c r="S7" s="18"/>
      <c r="T7" s="19"/>
      <c r="U7" s="18"/>
      <c r="V7" s="20"/>
      <c r="W7" s="21"/>
      <c r="X7" s="22">
        <f t="shared" si="1"/>
        <v>0</v>
      </c>
      <c r="Y7" s="25"/>
      <c r="Z7" s="25"/>
      <c r="AA7" s="25"/>
      <c r="AB7" s="25"/>
      <c r="AC7" s="23">
        <f t="shared" si="2"/>
        <v>0</v>
      </c>
      <c r="AD7" s="14" t="str">
        <f t="shared" si="3"/>
        <v>Belgacom International Carrier Services Latvijas filiāle, ĀKF</v>
      </c>
    </row>
    <row r="8" spans="1:30" ht="13.2" x14ac:dyDescent="0.25">
      <c r="A8" s="13">
        <v>3</v>
      </c>
      <c r="B8" s="14" t="s">
        <v>38</v>
      </c>
      <c r="C8" s="15">
        <v>40003742426</v>
      </c>
      <c r="D8" s="24">
        <v>80900</v>
      </c>
      <c r="E8" s="16">
        <v>1716000</v>
      </c>
      <c r="F8" s="49"/>
      <c r="G8" s="43"/>
      <c r="H8" s="47">
        <v>10000</v>
      </c>
      <c r="I8" s="25">
        <v>43</v>
      </c>
      <c r="J8" s="25"/>
      <c r="K8" s="25">
        <v>230</v>
      </c>
      <c r="L8" s="26"/>
      <c r="M8" s="24">
        <f t="shared" si="0"/>
        <v>273</v>
      </c>
      <c r="N8" s="17"/>
      <c r="O8" s="18"/>
      <c r="P8" s="19"/>
      <c r="Q8" s="19"/>
      <c r="R8" s="19"/>
      <c r="S8" s="18">
        <v>5</v>
      </c>
      <c r="T8" s="19">
        <v>37</v>
      </c>
      <c r="U8" s="18"/>
      <c r="V8" s="20">
        <v>5</v>
      </c>
      <c r="W8" s="21"/>
      <c r="X8" s="22">
        <f t="shared" si="1"/>
        <v>47</v>
      </c>
      <c r="Y8" s="51">
        <v>1</v>
      </c>
      <c r="Z8" s="51">
        <v>10</v>
      </c>
      <c r="AA8" s="51">
        <v>1</v>
      </c>
      <c r="AB8" s="51"/>
      <c r="AC8" s="23">
        <f t="shared" si="2"/>
        <v>12</v>
      </c>
      <c r="AD8" s="14" t="str">
        <f t="shared" si="3"/>
        <v>BITE Latvija, SIA</v>
      </c>
    </row>
    <row r="9" spans="1:30" ht="13.2" x14ac:dyDescent="0.25">
      <c r="A9" s="13">
        <v>4</v>
      </c>
      <c r="B9" s="14" t="s">
        <v>76</v>
      </c>
      <c r="C9" s="15">
        <v>12974765</v>
      </c>
      <c r="D9" s="24">
        <v>1000</v>
      </c>
      <c r="E9" s="16"/>
      <c r="F9" s="49"/>
      <c r="G9" s="43"/>
      <c r="H9" s="47"/>
      <c r="I9" s="25"/>
      <c r="J9" s="25"/>
      <c r="K9" s="25"/>
      <c r="L9" s="26"/>
      <c r="M9" s="24">
        <f t="shared" si="0"/>
        <v>0</v>
      </c>
      <c r="N9" s="17"/>
      <c r="O9" s="18"/>
      <c r="P9" s="19"/>
      <c r="Q9" s="19"/>
      <c r="R9" s="19"/>
      <c r="S9" s="18"/>
      <c r="T9" s="19"/>
      <c r="U9" s="18"/>
      <c r="V9" s="20"/>
      <c r="W9" s="21"/>
      <c r="X9" s="22">
        <f t="shared" si="1"/>
        <v>0</v>
      </c>
      <c r="Y9" s="51"/>
      <c r="Z9" s="51"/>
      <c r="AA9" s="51"/>
      <c r="AB9" s="51"/>
      <c r="AC9" s="23">
        <f t="shared" si="2"/>
        <v>0</v>
      </c>
      <c r="AD9" s="14" t="str">
        <f t="shared" si="3"/>
        <v>BSG Estonia OÜ</v>
      </c>
    </row>
    <row r="10" spans="1:30" ht="13.2" x14ac:dyDescent="0.25">
      <c r="A10" s="13">
        <v>5</v>
      </c>
      <c r="B10" s="14" t="s">
        <v>39</v>
      </c>
      <c r="C10" s="15">
        <v>40003611196</v>
      </c>
      <c r="D10" s="24">
        <v>85300</v>
      </c>
      <c r="E10" s="16"/>
      <c r="F10" s="49"/>
      <c r="G10" s="43"/>
      <c r="H10" s="47"/>
      <c r="I10" s="25">
        <v>616</v>
      </c>
      <c r="J10" s="25"/>
      <c r="K10" s="25">
        <v>227</v>
      </c>
      <c r="L10" s="26">
        <v>200</v>
      </c>
      <c r="M10" s="24">
        <f t="shared" si="0"/>
        <v>1043</v>
      </c>
      <c r="N10" s="17">
        <v>1</v>
      </c>
      <c r="O10" s="18"/>
      <c r="P10" s="19"/>
      <c r="Q10" s="19"/>
      <c r="R10" s="19"/>
      <c r="S10" s="18"/>
      <c r="T10" s="19"/>
      <c r="U10" s="18">
        <v>3</v>
      </c>
      <c r="V10" s="20">
        <v>20</v>
      </c>
      <c r="W10" s="21">
        <v>2</v>
      </c>
      <c r="X10" s="22">
        <f t="shared" si="1"/>
        <v>26</v>
      </c>
      <c r="Y10" s="28">
        <v>2</v>
      </c>
      <c r="Z10" s="28">
        <v>2</v>
      </c>
      <c r="AA10" s="28"/>
      <c r="AB10" s="28"/>
      <c r="AC10" s="23">
        <f t="shared" si="2"/>
        <v>4</v>
      </c>
      <c r="AD10" s="14" t="str">
        <f t="shared" si="3"/>
        <v>CSC TELECOM, SIA</v>
      </c>
    </row>
    <row r="11" spans="1:30" x14ac:dyDescent="0.2">
      <c r="A11" s="13">
        <v>6</v>
      </c>
      <c r="B11" s="14" t="s">
        <v>40</v>
      </c>
      <c r="C11" s="15">
        <v>50003459811</v>
      </c>
      <c r="D11" s="24">
        <v>5700</v>
      </c>
      <c r="E11" s="16"/>
      <c r="F11" s="49"/>
      <c r="G11" s="43"/>
      <c r="H11" s="47"/>
      <c r="I11" s="25">
        <v>5</v>
      </c>
      <c r="J11" s="25"/>
      <c r="K11" s="25"/>
      <c r="M11" s="24">
        <f t="shared" si="0"/>
        <v>5</v>
      </c>
      <c r="N11" s="17"/>
      <c r="O11" s="18"/>
      <c r="P11" s="19"/>
      <c r="Q11" s="19"/>
      <c r="R11" s="19"/>
      <c r="S11" s="29"/>
      <c r="T11" s="19"/>
      <c r="U11" s="18"/>
      <c r="V11" s="20"/>
      <c r="W11" s="21"/>
      <c r="X11" s="22">
        <f t="shared" si="1"/>
        <v>0</v>
      </c>
      <c r="Y11" s="25"/>
      <c r="Z11" s="25"/>
      <c r="AA11" s="25"/>
      <c r="AB11" s="25"/>
      <c r="AC11" s="23">
        <f t="shared" si="2"/>
        <v>0</v>
      </c>
      <c r="AD11" s="14" t="str">
        <f t="shared" si="3"/>
        <v>DATU TEHNOLOĢIJU GRUPA, SIA</v>
      </c>
    </row>
    <row r="12" spans="1:30" x14ac:dyDescent="0.2">
      <c r="A12" s="13">
        <v>7</v>
      </c>
      <c r="B12" s="14" t="s">
        <v>80</v>
      </c>
      <c r="C12" s="15">
        <v>40203001015</v>
      </c>
      <c r="D12" s="24">
        <v>1000</v>
      </c>
      <c r="E12" s="16"/>
      <c r="F12" s="49"/>
      <c r="G12" s="43"/>
      <c r="H12" s="47"/>
      <c r="I12" s="25">
        <v>20</v>
      </c>
      <c r="J12" s="25"/>
      <c r="K12" s="25"/>
      <c r="L12" s="26"/>
      <c r="M12" s="24">
        <f t="shared" si="0"/>
        <v>20</v>
      </c>
      <c r="N12" s="17"/>
      <c r="O12" s="18"/>
      <c r="P12" s="19"/>
      <c r="Q12" s="19"/>
      <c r="R12" s="19"/>
      <c r="S12" s="18"/>
      <c r="T12" s="19"/>
      <c r="U12" s="18"/>
      <c r="V12" s="20"/>
      <c r="W12" s="21"/>
      <c r="X12" s="22">
        <f t="shared" si="1"/>
        <v>0</v>
      </c>
      <c r="Y12" s="25"/>
      <c r="Z12" s="25"/>
      <c r="AA12" s="25"/>
      <c r="AB12" s="25"/>
      <c r="AC12" s="23">
        <f t="shared" si="2"/>
        <v>0</v>
      </c>
      <c r="AD12" s="14" t="str">
        <f t="shared" si="3"/>
        <v>DOLPHNET, SIA</v>
      </c>
    </row>
    <row r="13" spans="1:30" ht="13.2" x14ac:dyDescent="0.25">
      <c r="A13" s="13">
        <v>8</v>
      </c>
      <c r="B13" s="14" t="s">
        <v>41</v>
      </c>
      <c r="C13" s="15">
        <v>40003356193</v>
      </c>
      <c r="D13" s="24">
        <v>15000</v>
      </c>
      <c r="E13" s="16"/>
      <c r="F13" s="49"/>
      <c r="G13" s="43"/>
      <c r="H13" s="47"/>
      <c r="I13" s="25"/>
      <c r="J13" s="25"/>
      <c r="K13" s="25"/>
      <c r="L13" s="26">
        <v>1137</v>
      </c>
      <c r="M13" s="24">
        <f t="shared" si="0"/>
        <v>1137</v>
      </c>
      <c r="N13" s="17"/>
      <c r="O13" s="18">
        <v>1</v>
      </c>
      <c r="P13" s="19"/>
      <c r="Q13" s="19"/>
      <c r="R13" s="19"/>
      <c r="S13" s="29"/>
      <c r="T13" s="19"/>
      <c r="U13" s="18"/>
      <c r="V13" s="20"/>
      <c r="W13" s="21"/>
      <c r="X13" s="22">
        <f t="shared" si="1"/>
        <v>1</v>
      </c>
      <c r="Y13" s="28">
        <v>2</v>
      </c>
      <c r="Z13" s="28">
        <v>1</v>
      </c>
      <c r="AA13" s="28"/>
      <c r="AB13" s="28"/>
      <c r="AC13" s="23">
        <f t="shared" si="2"/>
        <v>3</v>
      </c>
      <c r="AD13" s="14" t="str">
        <f t="shared" si="3"/>
        <v>ECO Networks, SIA</v>
      </c>
    </row>
    <row r="14" spans="1:30" x14ac:dyDescent="0.2">
      <c r="A14" s="13">
        <v>9</v>
      </c>
      <c r="B14" s="14" t="s">
        <v>82</v>
      </c>
      <c r="C14" s="15">
        <v>50103316201</v>
      </c>
      <c r="D14" s="24">
        <v>2100</v>
      </c>
      <c r="E14" s="16"/>
      <c r="F14" s="49"/>
      <c r="G14" s="43"/>
      <c r="H14" s="47"/>
      <c r="I14" s="25">
        <v>30</v>
      </c>
      <c r="J14" s="25"/>
      <c r="K14" s="25"/>
      <c r="L14" s="26"/>
      <c r="M14" s="24">
        <f t="shared" si="0"/>
        <v>30</v>
      </c>
      <c r="N14" s="17"/>
      <c r="O14" s="18"/>
      <c r="P14" s="19"/>
      <c r="Q14" s="19"/>
      <c r="R14" s="19"/>
      <c r="S14" s="18"/>
      <c r="T14" s="19"/>
      <c r="U14" s="18"/>
      <c r="V14" s="20">
        <v>1</v>
      </c>
      <c r="W14" s="21"/>
      <c r="X14" s="22">
        <f t="shared" si="1"/>
        <v>1</v>
      </c>
      <c r="Y14" s="25"/>
      <c r="Z14" s="25"/>
      <c r="AA14" s="25"/>
      <c r="AB14" s="25"/>
      <c r="AC14" s="23">
        <f t="shared" si="2"/>
        <v>0</v>
      </c>
      <c r="AD14" s="14" t="str">
        <f t="shared" si="3"/>
        <v>Enreach, SIA</v>
      </c>
    </row>
    <row r="15" spans="1:30" x14ac:dyDescent="0.2">
      <c r="A15" s="13">
        <v>10</v>
      </c>
      <c r="B15" s="14" t="s">
        <v>42</v>
      </c>
      <c r="C15" s="15">
        <v>40103526479</v>
      </c>
      <c r="D15" s="24">
        <v>8500</v>
      </c>
      <c r="E15" s="16"/>
      <c r="F15" s="49"/>
      <c r="G15" s="43"/>
      <c r="H15" s="47"/>
      <c r="I15" s="25">
        <v>4</v>
      </c>
      <c r="J15" s="25"/>
      <c r="K15" s="25"/>
      <c r="L15" s="26"/>
      <c r="M15" s="24">
        <f t="shared" si="0"/>
        <v>4</v>
      </c>
      <c r="N15" s="17"/>
      <c r="O15" s="18"/>
      <c r="P15" s="19"/>
      <c r="Q15" s="19"/>
      <c r="R15" s="19"/>
      <c r="S15" s="18"/>
      <c r="T15" s="19"/>
      <c r="U15" s="18"/>
      <c r="V15" s="20"/>
      <c r="W15" s="21"/>
      <c r="X15" s="22">
        <f t="shared" si="1"/>
        <v>0</v>
      </c>
      <c r="Y15" s="25"/>
      <c r="Z15" s="25">
        <v>1</v>
      </c>
      <c r="AA15" s="25"/>
      <c r="AB15" s="25"/>
      <c r="AC15" s="23">
        <f t="shared" si="2"/>
        <v>1</v>
      </c>
      <c r="AD15" s="14" t="str">
        <f t="shared" si="3"/>
        <v>Fixed Lines, SIA</v>
      </c>
    </row>
    <row r="16" spans="1:30" x14ac:dyDescent="0.2">
      <c r="A16" s="13">
        <v>11</v>
      </c>
      <c r="B16" s="14" t="s">
        <v>43</v>
      </c>
      <c r="C16" s="15">
        <v>40003374682</v>
      </c>
      <c r="D16" s="24">
        <v>600</v>
      </c>
      <c r="E16" s="16"/>
      <c r="F16" s="49"/>
      <c r="G16" s="43"/>
      <c r="H16" s="47"/>
      <c r="I16" s="25"/>
      <c r="J16" s="25"/>
      <c r="K16" s="25"/>
      <c r="L16" s="26"/>
      <c r="M16" s="24">
        <f t="shared" si="0"/>
        <v>0</v>
      </c>
      <c r="N16" s="17"/>
      <c r="O16" s="18"/>
      <c r="P16" s="19"/>
      <c r="Q16" s="19"/>
      <c r="R16" s="19"/>
      <c r="S16" s="18"/>
      <c r="T16" s="19"/>
      <c r="U16" s="18"/>
      <c r="V16" s="20"/>
      <c r="W16" s="21"/>
      <c r="X16" s="22">
        <f t="shared" si="1"/>
        <v>0</v>
      </c>
      <c r="Y16" s="25"/>
      <c r="Z16" s="25"/>
      <c r="AA16" s="25"/>
      <c r="AB16" s="25"/>
      <c r="AC16" s="23">
        <f t="shared" si="2"/>
        <v>0</v>
      </c>
      <c r="AD16" s="14" t="str">
        <f t="shared" si="3"/>
        <v>HIG Serviss Baltija, SIA</v>
      </c>
    </row>
    <row r="17" spans="1:31" ht="13.2" x14ac:dyDescent="0.25">
      <c r="A17" s="13">
        <v>12</v>
      </c>
      <c r="B17" s="14" t="s">
        <v>44</v>
      </c>
      <c r="C17" s="15">
        <v>41203019961</v>
      </c>
      <c r="D17" s="24">
        <v>1000</v>
      </c>
      <c r="E17" s="16"/>
      <c r="F17" s="49"/>
      <c r="G17" s="43"/>
      <c r="H17" s="47"/>
      <c r="I17" s="25"/>
      <c r="J17" s="25"/>
      <c r="K17" s="25"/>
      <c r="L17" s="26"/>
      <c r="M17" s="24">
        <f t="shared" si="0"/>
        <v>0</v>
      </c>
      <c r="N17" s="17"/>
      <c r="O17" s="18"/>
      <c r="P17" s="19"/>
      <c r="Q17" s="19"/>
      <c r="R17" s="19"/>
      <c r="S17" s="18"/>
      <c r="T17" s="19"/>
      <c r="U17" s="18"/>
      <c r="V17" s="20"/>
      <c r="W17" s="21"/>
      <c r="X17" s="22">
        <f t="shared" si="1"/>
        <v>0</v>
      </c>
      <c r="Y17" s="28"/>
      <c r="Z17" s="28"/>
      <c r="AA17" s="28"/>
      <c r="AB17" s="28"/>
      <c r="AC17" s="23">
        <f t="shared" si="2"/>
        <v>0</v>
      </c>
      <c r="AD17" s="14" t="str">
        <f t="shared" si="3"/>
        <v>iLink, SIA</v>
      </c>
    </row>
    <row r="18" spans="1:31" ht="13.2" x14ac:dyDescent="0.25">
      <c r="A18" s="13">
        <v>13</v>
      </c>
      <c r="B18" s="14" t="s">
        <v>45</v>
      </c>
      <c r="C18" s="15">
        <v>40003032949</v>
      </c>
      <c r="D18" s="24">
        <v>4100</v>
      </c>
      <c r="E18" s="16"/>
      <c r="F18" s="49"/>
      <c r="G18" s="43"/>
      <c r="H18" s="47"/>
      <c r="I18" s="25">
        <v>10</v>
      </c>
      <c r="J18" s="25"/>
      <c r="K18" s="25"/>
      <c r="L18" s="26"/>
      <c r="M18" s="24">
        <f t="shared" si="0"/>
        <v>10</v>
      </c>
      <c r="N18" s="17"/>
      <c r="O18" s="18"/>
      <c r="P18" s="19"/>
      <c r="Q18" s="19"/>
      <c r="R18" s="19"/>
      <c r="S18" s="18"/>
      <c r="T18" s="19"/>
      <c r="U18" s="18"/>
      <c r="V18" s="20">
        <v>4</v>
      </c>
      <c r="W18" s="21"/>
      <c r="X18" s="22">
        <f t="shared" si="1"/>
        <v>4</v>
      </c>
      <c r="Y18" s="28">
        <v>1</v>
      </c>
      <c r="Z18" s="28">
        <v>2</v>
      </c>
      <c r="AA18" s="28"/>
      <c r="AB18" s="28"/>
      <c r="AC18" s="23">
        <f t="shared" si="2"/>
        <v>3</v>
      </c>
      <c r="AD18" s="14" t="str">
        <f t="shared" si="3"/>
        <v>Latvenergo, AS</v>
      </c>
    </row>
    <row r="19" spans="1:31" ht="13.2" x14ac:dyDescent="0.25">
      <c r="A19" s="13">
        <v>14</v>
      </c>
      <c r="B19" s="14" t="s">
        <v>46</v>
      </c>
      <c r="C19" s="15">
        <v>40003032065</v>
      </c>
      <c r="D19" s="24">
        <v>4200</v>
      </c>
      <c r="E19" s="27"/>
      <c r="F19" s="49"/>
      <c r="G19" s="43"/>
      <c r="H19" s="47"/>
      <c r="I19" s="25">
        <v>3</v>
      </c>
      <c r="J19" s="25"/>
      <c r="K19" s="25"/>
      <c r="L19" s="26"/>
      <c r="M19" s="24">
        <f t="shared" ref="M19:M22" si="4">SUM(I19:L19)</f>
        <v>3</v>
      </c>
      <c r="N19" s="17"/>
      <c r="O19" s="18"/>
      <c r="P19" s="19"/>
      <c r="Q19" s="19"/>
      <c r="R19" s="19"/>
      <c r="S19" s="18"/>
      <c r="T19" s="19"/>
      <c r="U19" s="18"/>
      <c r="V19" s="20"/>
      <c r="W19" s="21"/>
      <c r="X19" s="22">
        <f t="shared" si="1"/>
        <v>0</v>
      </c>
      <c r="Y19" s="28">
        <v>1</v>
      </c>
      <c r="Z19" s="28">
        <v>1</v>
      </c>
      <c r="AA19" s="28"/>
      <c r="AB19" s="28"/>
      <c r="AC19" s="23">
        <f t="shared" si="2"/>
        <v>2</v>
      </c>
      <c r="AD19" s="14" t="str">
        <f t="shared" si="3"/>
        <v>Latvijas dzelzceļš, VAS</v>
      </c>
    </row>
    <row r="20" spans="1:31" ht="12" customHeight="1" x14ac:dyDescent="0.25">
      <c r="A20" s="13">
        <v>15</v>
      </c>
      <c r="B20" s="14" t="s">
        <v>47</v>
      </c>
      <c r="C20" s="15">
        <v>50003050931</v>
      </c>
      <c r="D20" s="24">
        <v>323000</v>
      </c>
      <c r="E20" s="16">
        <v>2343000</v>
      </c>
      <c r="F20" s="49"/>
      <c r="G20" s="43">
        <v>40000</v>
      </c>
      <c r="H20" s="47">
        <f>60000+100000</f>
        <v>160000</v>
      </c>
      <c r="I20" s="25">
        <v>219</v>
      </c>
      <c r="J20" s="25"/>
      <c r="K20" s="25"/>
      <c r="L20" s="26"/>
      <c r="M20" s="24">
        <f t="shared" si="4"/>
        <v>219</v>
      </c>
      <c r="N20" s="17"/>
      <c r="O20" s="18"/>
      <c r="P20" s="19">
        <v>1</v>
      </c>
      <c r="Q20" s="19"/>
      <c r="R20" s="19"/>
      <c r="S20" s="18">
        <v>9</v>
      </c>
      <c r="T20" s="17">
        <v>85</v>
      </c>
      <c r="U20" s="19">
        <v>2</v>
      </c>
      <c r="V20" s="29">
        <v>12</v>
      </c>
      <c r="W20" s="21"/>
      <c r="X20" s="22">
        <f t="shared" si="1"/>
        <v>109</v>
      </c>
      <c r="Y20" s="28">
        <v>3</v>
      </c>
      <c r="Z20" s="28">
        <v>115</v>
      </c>
      <c r="AA20" s="28">
        <v>2</v>
      </c>
      <c r="AB20" s="28">
        <v>1</v>
      </c>
      <c r="AC20" s="23">
        <f t="shared" si="2"/>
        <v>121</v>
      </c>
      <c r="AD20" s="14" t="str">
        <f t="shared" si="3"/>
        <v>Latvijas Mobilais Telefons, SIA</v>
      </c>
    </row>
    <row r="21" spans="1:31" x14ac:dyDescent="0.2">
      <c r="A21" s="13">
        <v>16</v>
      </c>
      <c r="B21" s="14" t="s">
        <v>48</v>
      </c>
      <c r="C21" s="15">
        <v>40003050681</v>
      </c>
      <c r="D21" s="24"/>
      <c r="E21" s="16"/>
      <c r="F21" s="49"/>
      <c r="G21" s="43"/>
      <c r="H21" s="47"/>
      <c r="I21" s="25"/>
      <c r="J21" s="25"/>
      <c r="K21" s="25"/>
      <c r="L21" s="26"/>
      <c r="M21" s="24">
        <f t="shared" si="4"/>
        <v>0</v>
      </c>
      <c r="N21" s="17"/>
      <c r="O21" s="18"/>
      <c r="P21" s="19">
        <v>1</v>
      </c>
      <c r="Q21" s="19"/>
      <c r="R21" s="19"/>
      <c r="S21" s="18"/>
      <c r="T21" s="19"/>
      <c r="U21" s="18"/>
      <c r="V21" s="20"/>
      <c r="W21" s="21"/>
      <c r="X21" s="22">
        <f t="shared" si="1"/>
        <v>1</v>
      </c>
      <c r="Y21" s="25"/>
      <c r="Z21" s="25"/>
      <c r="AA21" s="25"/>
      <c r="AB21" s="25"/>
      <c r="AC21" s="23">
        <f t="shared" si="2"/>
        <v>0</v>
      </c>
      <c r="AD21" s="14" t="str">
        <f t="shared" si="3"/>
        <v>Latvijas Tālrunis, SIA</v>
      </c>
    </row>
    <row r="22" spans="1:31" x14ac:dyDescent="0.2">
      <c r="A22" s="13">
        <v>17</v>
      </c>
      <c r="B22" s="14" t="s">
        <v>49</v>
      </c>
      <c r="C22" s="15">
        <v>40103462892</v>
      </c>
      <c r="D22" s="24">
        <v>200</v>
      </c>
      <c r="E22" s="16"/>
      <c r="F22" s="49"/>
      <c r="G22" s="43"/>
      <c r="H22" s="47"/>
      <c r="I22" s="25"/>
      <c r="J22" s="25"/>
      <c r="K22" s="25"/>
      <c r="L22" s="26"/>
      <c r="M22" s="24">
        <f t="shared" si="4"/>
        <v>0</v>
      </c>
      <c r="N22" s="17"/>
      <c r="O22" s="18"/>
      <c r="P22" s="19"/>
      <c r="Q22" s="19"/>
      <c r="R22" s="19"/>
      <c r="S22" s="18"/>
      <c r="T22" s="19"/>
      <c r="U22" s="18"/>
      <c r="V22" s="20"/>
      <c r="W22" s="21"/>
      <c r="X22" s="22">
        <f t="shared" si="1"/>
        <v>0</v>
      </c>
      <c r="Y22" s="25"/>
      <c r="Z22" s="25"/>
      <c r="AA22" s="25"/>
      <c r="AB22" s="25"/>
      <c r="AC22" s="23">
        <f t="shared" si="2"/>
        <v>0</v>
      </c>
      <c r="AD22" s="14" t="str">
        <f t="shared" si="3"/>
        <v>Load.lv, SIA</v>
      </c>
    </row>
    <row r="23" spans="1:31" x14ac:dyDescent="0.2">
      <c r="A23" s="13">
        <v>18</v>
      </c>
      <c r="B23" s="14" t="s">
        <v>74</v>
      </c>
      <c r="C23" s="15">
        <v>40203302174</v>
      </c>
      <c r="D23" s="24">
        <v>1000</v>
      </c>
      <c r="E23" s="16"/>
      <c r="F23" s="49"/>
      <c r="G23" s="43"/>
      <c r="H23" s="47"/>
      <c r="I23" s="25">
        <v>100</v>
      </c>
      <c r="J23" s="25"/>
      <c r="K23" s="25"/>
      <c r="L23" s="26"/>
      <c r="M23" s="24">
        <f t="shared" ref="M23:M47" si="5">SUM(I23:L23)</f>
        <v>100</v>
      </c>
      <c r="N23" s="17"/>
      <c r="O23" s="18"/>
      <c r="P23" s="19"/>
      <c r="Q23" s="19"/>
      <c r="R23" s="19"/>
      <c r="S23" s="18"/>
      <c r="T23" s="19"/>
      <c r="U23" s="18"/>
      <c r="V23" s="20"/>
      <c r="W23" s="21"/>
      <c r="X23" s="22">
        <f t="shared" si="1"/>
        <v>0</v>
      </c>
      <c r="Y23" s="25"/>
      <c r="Z23" s="25">
        <v>1</v>
      </c>
      <c r="AA23" s="25"/>
      <c r="AB23" s="25"/>
      <c r="AC23" s="23">
        <f t="shared" si="2"/>
        <v>1</v>
      </c>
      <c r="AD23" s="14" t="str">
        <f t="shared" si="3"/>
        <v>Mediafon Carrier Services</v>
      </c>
    </row>
    <row r="24" spans="1:31" ht="13.2" x14ac:dyDescent="0.25">
      <c r="A24" s="13">
        <v>19</v>
      </c>
      <c r="B24" s="14" t="s">
        <v>50</v>
      </c>
      <c r="C24" s="15">
        <v>40003796842</v>
      </c>
      <c r="D24" s="24">
        <v>7100</v>
      </c>
      <c r="E24" s="16"/>
      <c r="F24" s="49"/>
      <c r="G24" s="43"/>
      <c r="H24" s="47"/>
      <c r="I24" s="25"/>
      <c r="J24" s="25"/>
      <c r="K24" s="25"/>
      <c r="L24" s="26"/>
      <c r="M24" s="24">
        <f t="shared" si="5"/>
        <v>0</v>
      </c>
      <c r="N24" s="17"/>
      <c r="O24" s="18"/>
      <c r="P24" s="19"/>
      <c r="Q24" s="19"/>
      <c r="R24" s="19"/>
      <c r="S24" s="18"/>
      <c r="T24" s="19"/>
      <c r="U24" s="18"/>
      <c r="V24" s="20"/>
      <c r="W24" s="21"/>
      <c r="X24" s="22">
        <f t="shared" si="1"/>
        <v>0</v>
      </c>
      <c r="Y24" s="28">
        <v>2</v>
      </c>
      <c r="Z24" s="28">
        <v>1</v>
      </c>
      <c r="AA24" s="28"/>
      <c r="AB24" s="28"/>
      <c r="AC24" s="23">
        <f t="shared" si="2"/>
        <v>3</v>
      </c>
      <c r="AD24" s="14" t="str">
        <f t="shared" si="3"/>
        <v>MWTV, SIA</v>
      </c>
      <c r="AE24" s="31"/>
    </row>
    <row r="25" spans="1:31" x14ac:dyDescent="0.2">
      <c r="A25" s="13">
        <v>20</v>
      </c>
      <c r="B25" s="14" t="s">
        <v>83</v>
      </c>
      <c r="C25" s="15">
        <v>40103240056</v>
      </c>
      <c r="D25" s="24"/>
      <c r="E25" s="16"/>
      <c r="F25" s="49"/>
      <c r="G25" s="43"/>
      <c r="H25" s="47"/>
      <c r="I25" s="25"/>
      <c r="J25" s="25"/>
      <c r="K25" s="25"/>
      <c r="L25" s="26"/>
      <c r="M25" s="24">
        <f t="shared" si="5"/>
        <v>0</v>
      </c>
      <c r="N25" s="17"/>
      <c r="O25" s="18"/>
      <c r="P25" s="19"/>
      <c r="Q25" s="19"/>
      <c r="R25" s="19"/>
      <c r="S25" s="18">
        <v>1</v>
      </c>
      <c r="T25" s="19"/>
      <c r="U25" s="18"/>
      <c r="V25" s="20"/>
      <c r="W25" s="21"/>
      <c r="X25" s="22">
        <f t="shared" si="1"/>
        <v>1</v>
      </c>
      <c r="Y25" s="25"/>
      <c r="Z25" s="25"/>
      <c r="AA25" s="25"/>
      <c r="AB25" s="25"/>
      <c r="AC25" s="23">
        <f t="shared" si="2"/>
        <v>0</v>
      </c>
      <c r="AD25" s="14" t="str">
        <f t="shared" si="3"/>
        <v>NESS, SIA</v>
      </c>
    </row>
    <row r="26" spans="1:31" ht="13.2" x14ac:dyDescent="0.25">
      <c r="A26" s="13">
        <v>21</v>
      </c>
      <c r="B26" s="14" t="s">
        <v>51</v>
      </c>
      <c r="C26" s="15">
        <v>40103857838</v>
      </c>
      <c r="D26" s="24">
        <v>1000</v>
      </c>
      <c r="E26" s="16"/>
      <c r="F26" s="49"/>
      <c r="G26" s="43"/>
      <c r="H26" s="47"/>
      <c r="I26" s="25"/>
      <c r="J26" s="25"/>
      <c r="K26" s="25"/>
      <c r="L26" s="26"/>
      <c r="M26" s="24">
        <f t="shared" si="5"/>
        <v>0</v>
      </c>
      <c r="N26" s="17"/>
      <c r="O26" s="18"/>
      <c r="P26" s="19"/>
      <c r="Q26" s="19"/>
      <c r="R26" s="19"/>
      <c r="S26" s="18"/>
      <c r="T26" s="19"/>
      <c r="U26" s="18"/>
      <c r="V26" s="20"/>
      <c r="W26" s="21"/>
      <c r="X26" s="22">
        <f t="shared" si="1"/>
        <v>0</v>
      </c>
      <c r="Y26" s="28"/>
      <c r="Z26" s="28"/>
      <c r="AA26" s="28"/>
      <c r="AB26" s="28"/>
      <c r="AC26" s="23">
        <f t="shared" si="2"/>
        <v>0</v>
      </c>
      <c r="AD26" s="14" t="str">
        <f t="shared" si="3"/>
        <v>NetBalt, SIA</v>
      </c>
    </row>
    <row r="27" spans="1:31" x14ac:dyDescent="0.2">
      <c r="A27" s="13">
        <v>22</v>
      </c>
      <c r="B27" s="14" t="s">
        <v>61</v>
      </c>
      <c r="C27" s="15">
        <v>40003371309</v>
      </c>
      <c r="D27" s="24">
        <v>2000</v>
      </c>
      <c r="E27" s="16"/>
      <c r="F27" s="49"/>
      <c r="G27" s="43"/>
      <c r="H27" s="47"/>
      <c r="I27" s="25"/>
      <c r="J27" s="25"/>
      <c r="K27" s="25"/>
      <c r="L27" s="26"/>
      <c r="M27" s="24">
        <f t="shared" si="5"/>
        <v>0</v>
      </c>
      <c r="N27" s="17"/>
      <c r="O27" s="18"/>
      <c r="P27" s="19"/>
      <c r="Q27" s="19"/>
      <c r="R27" s="19"/>
      <c r="S27" s="18"/>
      <c r="T27" s="19"/>
      <c r="U27" s="18"/>
      <c r="V27" s="20"/>
      <c r="W27" s="21"/>
      <c r="X27" s="22">
        <f t="shared" si="1"/>
        <v>0</v>
      </c>
      <c r="Y27" s="25"/>
      <c r="Z27" s="25"/>
      <c r="AA27" s="25"/>
      <c r="AB27" s="25"/>
      <c r="AC27" s="23">
        <f t="shared" si="2"/>
        <v>0</v>
      </c>
      <c r="AD27" s="14" t="str">
        <f t="shared" si="3"/>
        <v>NGU, SIA</v>
      </c>
    </row>
    <row r="28" spans="1:31" x14ac:dyDescent="0.2">
      <c r="A28" s="13">
        <v>23</v>
      </c>
      <c r="B28" s="14" t="s">
        <v>52</v>
      </c>
      <c r="C28" s="15">
        <v>40003542000</v>
      </c>
      <c r="D28" s="24">
        <v>1600</v>
      </c>
      <c r="E28" s="16"/>
      <c r="F28" s="49"/>
      <c r="G28" s="43"/>
      <c r="H28" s="47"/>
      <c r="I28" s="25"/>
      <c r="J28" s="25"/>
      <c r="K28" s="25"/>
      <c r="L28" s="26"/>
      <c r="M28" s="24">
        <f t="shared" si="5"/>
        <v>0</v>
      </c>
      <c r="N28" s="17"/>
      <c r="O28" s="18"/>
      <c r="P28" s="19"/>
      <c r="Q28" s="19"/>
      <c r="R28" s="19"/>
      <c r="S28" s="18"/>
      <c r="T28" s="19"/>
      <c r="U28" s="18"/>
      <c r="V28" s="20"/>
      <c r="W28" s="21"/>
      <c r="X28" s="22">
        <f t="shared" si="1"/>
        <v>0</v>
      </c>
      <c r="Y28" s="25"/>
      <c r="Z28" s="25"/>
      <c r="AA28" s="25"/>
      <c r="AB28" s="25"/>
      <c r="AC28" s="23">
        <f t="shared" si="2"/>
        <v>0</v>
      </c>
      <c r="AD28" s="14" t="str">
        <f t="shared" si="3"/>
        <v>Nordic Technologies, SIA</v>
      </c>
    </row>
    <row r="29" spans="1:31" x14ac:dyDescent="0.2">
      <c r="A29" s="13">
        <v>24</v>
      </c>
      <c r="B29" s="14" t="s">
        <v>53</v>
      </c>
      <c r="C29" s="15">
        <v>40103948836</v>
      </c>
      <c r="D29" s="24">
        <v>8000</v>
      </c>
      <c r="E29" s="16"/>
      <c r="F29" s="49"/>
      <c r="G29" s="43"/>
      <c r="H29" s="47"/>
      <c r="I29" s="25"/>
      <c r="J29" s="25"/>
      <c r="K29" s="25"/>
      <c r="L29" s="26"/>
      <c r="M29" s="24">
        <f t="shared" si="5"/>
        <v>0</v>
      </c>
      <c r="N29" s="17"/>
      <c r="O29" s="18"/>
      <c r="P29" s="19"/>
      <c r="Q29" s="19"/>
      <c r="R29" s="19"/>
      <c r="S29" s="18"/>
      <c r="T29" s="19"/>
      <c r="U29" s="18"/>
      <c r="V29" s="20"/>
      <c r="W29" s="21"/>
      <c r="X29" s="22">
        <f t="shared" si="1"/>
        <v>0</v>
      </c>
      <c r="Y29" s="25"/>
      <c r="Z29" s="25">
        <v>1</v>
      </c>
      <c r="AA29" s="25"/>
      <c r="AB29" s="25"/>
      <c r="AC29" s="23">
        <f t="shared" si="2"/>
        <v>1</v>
      </c>
      <c r="AD29" s="14" t="str">
        <f t="shared" si="3"/>
        <v>Ntel Solutions, SIA</v>
      </c>
    </row>
    <row r="30" spans="1:31" ht="13.2" x14ac:dyDescent="0.25">
      <c r="A30" s="13">
        <v>25</v>
      </c>
      <c r="B30" s="14" t="s">
        <v>54</v>
      </c>
      <c r="C30" s="15">
        <v>40003784190</v>
      </c>
      <c r="D30" s="24">
        <v>3800</v>
      </c>
      <c r="E30" s="16"/>
      <c r="F30" s="49"/>
      <c r="G30" s="43"/>
      <c r="H30" s="47"/>
      <c r="I30" s="25">
        <v>20</v>
      </c>
      <c r="J30" s="25"/>
      <c r="K30" s="25">
        <v>50</v>
      </c>
      <c r="L30" s="26"/>
      <c r="M30" s="24">
        <f t="shared" si="5"/>
        <v>70</v>
      </c>
      <c r="N30" s="17"/>
      <c r="O30" s="18">
        <v>1</v>
      </c>
      <c r="P30" s="19"/>
      <c r="Q30" s="19"/>
      <c r="R30" s="19"/>
      <c r="S30" s="18"/>
      <c r="T30" s="19"/>
      <c r="U30" s="18"/>
      <c r="V30" s="20"/>
      <c r="W30" s="21"/>
      <c r="X30" s="22">
        <f t="shared" si="1"/>
        <v>1</v>
      </c>
      <c r="Y30" s="28">
        <v>1</v>
      </c>
      <c r="Z30" s="28">
        <v>1</v>
      </c>
      <c r="AA30" s="28"/>
      <c r="AB30" s="28"/>
      <c r="AC30" s="23">
        <f t="shared" si="2"/>
        <v>2</v>
      </c>
      <c r="AD30" s="14" t="str">
        <f t="shared" si="3"/>
        <v>Rigatta, SIA</v>
      </c>
    </row>
    <row r="31" spans="1:31" ht="13.2" x14ac:dyDescent="0.25">
      <c r="A31" s="13">
        <v>26</v>
      </c>
      <c r="B31" s="14" t="s">
        <v>81</v>
      </c>
      <c r="C31" s="15">
        <v>40203501062</v>
      </c>
      <c r="D31" s="24">
        <v>100</v>
      </c>
      <c r="E31" s="16"/>
      <c r="F31" s="49"/>
      <c r="G31" s="43"/>
      <c r="H31" s="47"/>
      <c r="I31" s="25"/>
      <c r="J31" s="25"/>
      <c r="K31" s="25"/>
      <c r="L31" s="26"/>
      <c r="M31" s="24">
        <f t="shared" si="5"/>
        <v>0</v>
      </c>
      <c r="N31" s="17"/>
      <c r="O31" s="18"/>
      <c r="P31" s="19"/>
      <c r="Q31" s="19"/>
      <c r="R31" s="19"/>
      <c r="S31" s="18"/>
      <c r="T31" s="19"/>
      <c r="U31" s="18"/>
      <c r="V31" s="20"/>
      <c r="W31" s="21"/>
      <c r="X31" s="22">
        <f t="shared" si="1"/>
        <v>0</v>
      </c>
      <c r="Y31" s="28"/>
      <c r="Z31" s="28"/>
      <c r="AA31" s="28"/>
      <c r="AB31" s="28"/>
      <c r="AC31" s="23">
        <f t="shared" si="2"/>
        <v>0</v>
      </c>
      <c r="AD31" s="14" t="str">
        <f t="shared" ref="AD31:AD47" si="6">B31</f>
        <v>RXTX Baltija</v>
      </c>
    </row>
    <row r="32" spans="1:31" x14ac:dyDescent="0.2">
      <c r="A32" s="13">
        <v>27</v>
      </c>
      <c r="B32" s="14" t="s">
        <v>78</v>
      </c>
      <c r="C32" s="15">
        <v>40203006794</v>
      </c>
      <c r="D32" s="24"/>
      <c r="E32" s="16"/>
      <c r="F32" s="49"/>
      <c r="G32" s="43"/>
      <c r="H32" s="47"/>
      <c r="I32" s="25"/>
      <c r="J32" s="25"/>
      <c r="K32" s="25"/>
      <c r="L32" s="14"/>
      <c r="M32" s="24">
        <f t="shared" si="5"/>
        <v>0</v>
      </c>
      <c r="N32" s="17"/>
      <c r="O32" s="18"/>
      <c r="P32" s="19"/>
      <c r="Q32" s="19"/>
      <c r="R32" s="19"/>
      <c r="S32" s="18">
        <v>1</v>
      </c>
      <c r="T32" s="19"/>
      <c r="U32" s="18"/>
      <c r="V32" s="20"/>
      <c r="W32" s="21"/>
      <c r="X32" s="22">
        <f t="shared" si="1"/>
        <v>1</v>
      </c>
      <c r="Y32" s="25"/>
      <c r="Z32" s="25"/>
      <c r="AA32" s="25"/>
      <c r="AB32" s="25"/>
      <c r="AC32" s="23">
        <f t="shared" si="2"/>
        <v>0</v>
      </c>
      <c r="AD32" s="14" t="str">
        <f t="shared" si="6"/>
        <v>SMS solutions, SIA</v>
      </c>
    </row>
    <row r="33" spans="1:30" x14ac:dyDescent="0.2">
      <c r="A33" s="13">
        <v>28</v>
      </c>
      <c r="B33" s="14" t="s">
        <v>64</v>
      </c>
      <c r="C33" s="15">
        <v>40103242606</v>
      </c>
      <c r="D33" s="24"/>
      <c r="E33" s="41"/>
      <c r="F33" s="49"/>
      <c r="G33" s="43"/>
      <c r="H33" s="47"/>
      <c r="I33" s="26"/>
      <c r="J33" s="26"/>
      <c r="K33" s="26"/>
      <c r="L33" s="26"/>
      <c r="M33" s="24">
        <f t="shared" si="5"/>
        <v>0</v>
      </c>
      <c r="N33" s="21"/>
      <c r="O33" s="29"/>
      <c r="P33" s="30"/>
      <c r="Q33" s="30"/>
      <c r="R33" s="30"/>
      <c r="S33" s="29">
        <v>1</v>
      </c>
      <c r="T33" s="30"/>
      <c r="U33" s="29"/>
      <c r="V33" s="20"/>
      <c r="W33" s="21"/>
      <c r="X33" s="22">
        <f t="shared" si="1"/>
        <v>1</v>
      </c>
      <c r="Y33" s="25"/>
      <c r="Z33" s="25"/>
      <c r="AA33" s="25"/>
      <c r="AB33" s="25"/>
      <c r="AC33" s="23">
        <f t="shared" si="2"/>
        <v>0</v>
      </c>
      <c r="AD33" s="14" t="str">
        <f t="shared" si="6"/>
        <v>T2R, SIA</v>
      </c>
    </row>
    <row r="34" spans="1:30" ht="13.2" x14ac:dyDescent="0.25">
      <c r="A34" s="13">
        <v>29</v>
      </c>
      <c r="B34" s="14" t="s">
        <v>55</v>
      </c>
      <c r="C34" s="15">
        <v>40003272854</v>
      </c>
      <c r="D34" s="24">
        <v>147900</v>
      </c>
      <c r="E34" s="27">
        <v>2672000</v>
      </c>
      <c r="F34" s="49"/>
      <c r="G34" s="43">
        <v>10000</v>
      </c>
      <c r="H34" s="47"/>
      <c r="I34" s="25">
        <v>111</v>
      </c>
      <c r="J34" s="25"/>
      <c r="K34" s="25">
        <v>210</v>
      </c>
      <c r="L34" s="26"/>
      <c r="M34" s="24">
        <f t="shared" si="5"/>
        <v>321</v>
      </c>
      <c r="N34" s="21"/>
      <c r="O34" s="18"/>
      <c r="P34" s="19">
        <v>1</v>
      </c>
      <c r="Q34" s="19"/>
      <c r="R34" s="19"/>
      <c r="S34" s="18">
        <v>5</v>
      </c>
      <c r="T34" s="19">
        <v>45</v>
      </c>
      <c r="U34" s="18">
        <v>2</v>
      </c>
      <c r="V34" s="20">
        <v>2</v>
      </c>
      <c r="W34" s="21"/>
      <c r="X34" s="22">
        <f t="shared" si="1"/>
        <v>55</v>
      </c>
      <c r="Y34" s="28">
        <v>7</v>
      </c>
      <c r="Z34" s="28">
        <v>100</v>
      </c>
      <c r="AA34" s="28">
        <v>1</v>
      </c>
      <c r="AB34" s="28">
        <v>1</v>
      </c>
      <c r="AC34" s="23">
        <f t="shared" si="2"/>
        <v>109</v>
      </c>
      <c r="AD34" s="14" t="str">
        <f t="shared" si="6"/>
        <v>Tele2, SIA</v>
      </c>
    </row>
    <row r="35" spans="1:30" ht="13.2" x14ac:dyDescent="0.25">
      <c r="A35" s="13">
        <v>30</v>
      </c>
      <c r="B35" s="14" t="s">
        <v>75</v>
      </c>
      <c r="C35" s="15">
        <v>40003872116</v>
      </c>
      <c r="D35" s="24">
        <v>1200</v>
      </c>
      <c r="E35" s="16"/>
      <c r="F35" s="49"/>
      <c r="G35" s="43"/>
      <c r="H35" s="47"/>
      <c r="I35" s="25">
        <v>10</v>
      </c>
      <c r="J35" s="25"/>
      <c r="K35" s="25"/>
      <c r="L35" s="26"/>
      <c r="M35" s="24">
        <f t="shared" si="5"/>
        <v>10</v>
      </c>
      <c r="N35" s="17"/>
      <c r="O35" s="18"/>
      <c r="P35" s="18"/>
      <c r="Q35" s="17"/>
      <c r="R35" s="18"/>
      <c r="S35" s="18"/>
      <c r="T35" s="19"/>
      <c r="U35" s="18"/>
      <c r="V35" s="20"/>
      <c r="W35" s="21"/>
      <c r="X35" s="22">
        <f t="shared" si="1"/>
        <v>0</v>
      </c>
      <c r="Y35" s="28"/>
      <c r="Z35" s="28"/>
      <c r="AA35" s="28"/>
      <c r="AB35" s="28"/>
      <c r="AC35" s="23">
        <f t="shared" si="2"/>
        <v>0</v>
      </c>
      <c r="AD35" s="14" t="str">
        <f t="shared" si="6"/>
        <v>Telegroup Networks</v>
      </c>
    </row>
    <row r="36" spans="1:30" ht="13.2" x14ac:dyDescent="0.25">
      <c r="A36" s="13">
        <v>31</v>
      </c>
      <c r="B36" s="14" t="s">
        <v>56</v>
      </c>
      <c r="C36" s="15">
        <v>40003284868</v>
      </c>
      <c r="D36" s="24">
        <v>41000</v>
      </c>
      <c r="E36" s="16"/>
      <c r="F36" s="49"/>
      <c r="G36" s="43"/>
      <c r="H36" s="47"/>
      <c r="I36" s="25">
        <v>124</v>
      </c>
      <c r="J36" s="25"/>
      <c r="K36" s="25">
        <v>10</v>
      </c>
      <c r="L36" s="26"/>
      <c r="M36" s="24">
        <f t="shared" si="5"/>
        <v>134</v>
      </c>
      <c r="N36" s="17"/>
      <c r="O36" s="18">
        <v>1</v>
      </c>
      <c r="P36" s="18"/>
      <c r="Q36" s="18"/>
      <c r="R36" s="19"/>
      <c r="S36" s="18"/>
      <c r="T36" s="19"/>
      <c r="U36" s="18"/>
      <c r="V36" s="20">
        <v>9</v>
      </c>
      <c r="W36" s="21"/>
      <c r="X36" s="22">
        <f t="shared" si="1"/>
        <v>10</v>
      </c>
      <c r="Y36" s="28">
        <v>2</v>
      </c>
      <c r="Z36" s="28">
        <v>1</v>
      </c>
      <c r="AA36" s="28"/>
      <c r="AB36" s="28"/>
      <c r="AC36" s="23">
        <f t="shared" si="2"/>
        <v>3</v>
      </c>
      <c r="AD36" s="14" t="str">
        <f t="shared" si="6"/>
        <v>Telegrupa Baltijā, SIA</v>
      </c>
    </row>
    <row r="37" spans="1:30" ht="13.2" x14ac:dyDescent="0.25">
      <c r="A37" s="13">
        <v>32</v>
      </c>
      <c r="B37" s="14" t="s">
        <v>57</v>
      </c>
      <c r="C37" s="15">
        <v>40003454545</v>
      </c>
      <c r="D37" s="24">
        <v>1500</v>
      </c>
      <c r="E37" s="16">
        <v>70000</v>
      </c>
      <c r="F37" s="49"/>
      <c r="G37" s="43"/>
      <c r="H37" s="47"/>
      <c r="I37" s="25"/>
      <c r="J37" s="25"/>
      <c r="K37" s="25"/>
      <c r="L37" s="26"/>
      <c r="M37" s="24">
        <f t="shared" si="5"/>
        <v>0</v>
      </c>
      <c r="N37" s="17"/>
      <c r="O37" s="18"/>
      <c r="P37" s="19"/>
      <c r="Q37" s="19"/>
      <c r="R37" s="19"/>
      <c r="S37" s="18"/>
      <c r="T37" s="19"/>
      <c r="U37" s="18"/>
      <c r="V37" s="20"/>
      <c r="W37" s="21"/>
      <c r="X37" s="22">
        <f t="shared" si="1"/>
        <v>0</v>
      </c>
      <c r="Y37" s="28">
        <v>5</v>
      </c>
      <c r="Z37" s="28">
        <v>2</v>
      </c>
      <c r="AA37" s="28">
        <v>1</v>
      </c>
      <c r="AB37" s="28">
        <v>1</v>
      </c>
      <c r="AC37" s="23">
        <f t="shared" si="2"/>
        <v>9</v>
      </c>
      <c r="AD37" s="14" t="str">
        <f t="shared" si="6"/>
        <v>Telekom Baltija, AS</v>
      </c>
    </row>
    <row r="38" spans="1:30" ht="13.2" x14ac:dyDescent="0.25">
      <c r="A38" s="13">
        <v>33</v>
      </c>
      <c r="B38" s="14" t="s">
        <v>65</v>
      </c>
      <c r="C38" s="15">
        <v>40003615639</v>
      </c>
      <c r="D38" s="24">
        <v>6700</v>
      </c>
      <c r="E38" s="16"/>
      <c r="F38" s="49"/>
      <c r="G38" s="43"/>
      <c r="H38" s="47"/>
      <c r="I38" s="25">
        <v>9</v>
      </c>
      <c r="J38" s="25"/>
      <c r="K38" s="25">
        <v>2</v>
      </c>
      <c r="L38" s="26"/>
      <c r="M38" s="24">
        <f t="shared" si="5"/>
        <v>11</v>
      </c>
      <c r="N38" s="17"/>
      <c r="O38" s="18"/>
      <c r="P38" s="19"/>
      <c r="Q38" s="19"/>
      <c r="R38" s="19"/>
      <c r="S38" s="18"/>
      <c r="T38" s="19"/>
      <c r="U38" s="18"/>
      <c r="V38" s="20"/>
      <c r="W38" s="21"/>
      <c r="X38" s="22">
        <f t="shared" si="1"/>
        <v>0</v>
      </c>
      <c r="Y38" s="28"/>
      <c r="Z38" s="28">
        <v>1</v>
      </c>
      <c r="AA38" s="28"/>
      <c r="AB38" s="28"/>
      <c r="AC38" s="23">
        <f t="shared" si="2"/>
        <v>1</v>
      </c>
      <c r="AD38" s="14" t="str">
        <f t="shared" si="6"/>
        <v>TELENET, SIA</v>
      </c>
    </row>
    <row r="39" spans="1:30" ht="13.2" x14ac:dyDescent="0.25">
      <c r="A39" s="13">
        <v>34</v>
      </c>
      <c r="B39" s="14" t="s">
        <v>68</v>
      </c>
      <c r="C39" s="15">
        <v>40103143723</v>
      </c>
      <c r="D39" s="24">
        <v>1000</v>
      </c>
      <c r="E39" s="16"/>
      <c r="F39" s="49"/>
      <c r="G39" s="43"/>
      <c r="H39" s="47"/>
      <c r="I39" s="25">
        <v>10</v>
      </c>
      <c r="J39" s="25"/>
      <c r="K39" s="25"/>
      <c r="L39" s="26"/>
      <c r="M39" s="24">
        <f t="shared" si="5"/>
        <v>10</v>
      </c>
      <c r="N39" s="17"/>
      <c r="O39" s="18"/>
      <c r="P39" s="19"/>
      <c r="Q39" s="19"/>
      <c r="R39" s="19"/>
      <c r="S39" s="18">
        <v>1</v>
      </c>
      <c r="T39" s="19"/>
      <c r="U39" s="18"/>
      <c r="V39" s="20"/>
      <c r="W39" s="21"/>
      <c r="X39" s="22">
        <f t="shared" si="1"/>
        <v>1</v>
      </c>
      <c r="Y39" s="28"/>
      <c r="Z39" s="28"/>
      <c r="AA39" s="28"/>
      <c r="AB39" s="28"/>
      <c r="AC39" s="23">
        <f t="shared" si="2"/>
        <v>0</v>
      </c>
      <c r="AD39" s="14" t="str">
        <f t="shared" si="6"/>
        <v>TelTel, SIA</v>
      </c>
    </row>
    <row r="40" spans="1:30" ht="13.2" x14ac:dyDescent="0.25">
      <c r="A40" s="13">
        <v>35</v>
      </c>
      <c r="B40" s="14" t="s">
        <v>67</v>
      </c>
      <c r="C40" s="15">
        <v>40003052786</v>
      </c>
      <c r="D40" s="24">
        <v>1057800</v>
      </c>
      <c r="E40" s="16"/>
      <c r="F40" s="49"/>
      <c r="G40" s="43"/>
      <c r="H40" s="47"/>
      <c r="I40" s="25">
        <v>3389</v>
      </c>
      <c r="J40" s="25"/>
      <c r="K40" s="25">
        <v>1720</v>
      </c>
      <c r="L40" s="26">
        <v>1030</v>
      </c>
      <c r="M40" s="24">
        <f t="shared" si="5"/>
        <v>6139</v>
      </c>
      <c r="N40" s="17"/>
      <c r="O40" s="18"/>
      <c r="P40" s="19">
        <v>1</v>
      </c>
      <c r="Q40" s="19"/>
      <c r="R40" s="19">
        <v>2</v>
      </c>
      <c r="S40" s="18">
        <v>3</v>
      </c>
      <c r="T40" s="40"/>
      <c r="U40" s="18"/>
      <c r="V40" s="20">
        <v>7</v>
      </c>
      <c r="W40" s="21">
        <v>2</v>
      </c>
      <c r="X40" s="22">
        <f t="shared" si="1"/>
        <v>15</v>
      </c>
      <c r="Y40" s="28">
        <v>4</v>
      </c>
      <c r="Z40" s="28">
        <v>31</v>
      </c>
      <c r="AA40" s="28"/>
      <c r="AB40" s="28"/>
      <c r="AC40" s="23">
        <f t="shared" si="2"/>
        <v>35</v>
      </c>
      <c r="AD40" s="14" t="str">
        <f t="shared" si="6"/>
        <v>Tet, SIA</v>
      </c>
    </row>
    <row r="41" spans="1:30" x14ac:dyDescent="0.2">
      <c r="A41" s="13">
        <v>36</v>
      </c>
      <c r="B41" s="14" t="s">
        <v>58</v>
      </c>
      <c r="C41" s="15">
        <v>40103241776</v>
      </c>
      <c r="D41" s="24">
        <v>7500</v>
      </c>
      <c r="E41" s="16"/>
      <c r="F41" s="49"/>
      <c r="G41" s="43"/>
      <c r="H41" s="47"/>
      <c r="I41" s="25"/>
      <c r="J41" s="25"/>
      <c r="K41" s="25"/>
      <c r="L41" s="26"/>
      <c r="M41" s="24">
        <f t="shared" si="5"/>
        <v>0</v>
      </c>
      <c r="N41" s="17"/>
      <c r="O41" s="18"/>
      <c r="P41" s="19"/>
      <c r="Q41" s="19"/>
      <c r="R41" s="19"/>
      <c r="S41" s="18"/>
      <c r="T41" s="19"/>
      <c r="U41" s="18"/>
      <c r="V41" s="20"/>
      <c r="W41" s="21"/>
      <c r="X41" s="22">
        <f t="shared" si="1"/>
        <v>0</v>
      </c>
      <c r="Y41" s="25"/>
      <c r="Z41" s="25"/>
      <c r="AA41" s="25"/>
      <c r="AB41" s="25"/>
      <c r="AC41" s="23">
        <f t="shared" si="2"/>
        <v>0</v>
      </c>
      <c r="AD41" s="14" t="str">
        <f t="shared" si="6"/>
        <v>Tivi, SIA</v>
      </c>
    </row>
    <row r="42" spans="1:30" x14ac:dyDescent="0.2">
      <c r="A42" s="13">
        <v>37</v>
      </c>
      <c r="B42" s="14" t="s">
        <v>84</v>
      </c>
      <c r="C42" s="21">
        <v>40203418528</v>
      </c>
      <c r="D42" s="24">
        <v>1000</v>
      </c>
      <c r="E42" s="53"/>
      <c r="F42" s="49"/>
      <c r="G42" s="43"/>
      <c r="H42" s="47"/>
      <c r="I42" s="25"/>
      <c r="J42" s="25"/>
      <c r="K42" s="25"/>
      <c r="L42" s="26"/>
      <c r="M42" s="24">
        <f t="shared" si="5"/>
        <v>0</v>
      </c>
      <c r="N42" s="17"/>
      <c r="O42" s="18"/>
      <c r="P42" s="19"/>
      <c r="Q42" s="19"/>
      <c r="R42" s="19"/>
      <c r="S42" s="18"/>
      <c r="T42" s="19"/>
      <c r="U42" s="18"/>
      <c r="V42" s="20"/>
      <c r="W42" s="21"/>
      <c r="X42" s="22">
        <f t="shared" si="1"/>
        <v>0</v>
      </c>
      <c r="Y42" s="25"/>
      <c r="Z42" s="25"/>
      <c r="AA42" s="25"/>
      <c r="AB42" s="25"/>
      <c r="AC42" s="23">
        <f t="shared" si="2"/>
        <v>0</v>
      </c>
      <c r="AD42" s="14" t="str">
        <f t="shared" si="6"/>
        <v>The One, SIA</v>
      </c>
    </row>
    <row r="43" spans="1:30" x14ac:dyDescent="0.2">
      <c r="A43" s="13">
        <v>38</v>
      </c>
      <c r="B43" s="14" t="s">
        <v>77</v>
      </c>
      <c r="C43" s="21">
        <v>557454</v>
      </c>
      <c r="D43" s="24">
        <v>200</v>
      </c>
      <c r="E43" s="53"/>
      <c r="F43" s="49"/>
      <c r="G43" s="43"/>
      <c r="H43" s="47"/>
      <c r="I43" s="25">
        <v>30</v>
      </c>
      <c r="J43" s="25"/>
      <c r="K43" s="25"/>
      <c r="L43" s="26"/>
      <c r="M43" s="24">
        <f t="shared" si="5"/>
        <v>30</v>
      </c>
      <c r="N43" s="17"/>
      <c r="O43" s="18"/>
      <c r="P43" s="19"/>
      <c r="Q43" s="19"/>
      <c r="R43" s="19"/>
      <c r="S43" s="18"/>
      <c r="T43" s="19"/>
      <c r="U43" s="18"/>
      <c r="V43" s="20"/>
      <c r="W43" s="21"/>
      <c r="X43" s="22">
        <f t="shared" si="1"/>
        <v>0</v>
      </c>
      <c r="Y43" s="25"/>
      <c r="Z43" s="25"/>
      <c r="AA43" s="25"/>
      <c r="AB43" s="25"/>
      <c r="AC43" s="23">
        <f t="shared" si="2"/>
        <v>0</v>
      </c>
      <c r="AD43" s="14" t="str">
        <f t="shared" si="6"/>
        <v>Twilio Ireland Limited, ĀK</v>
      </c>
    </row>
    <row r="44" spans="1:30" ht="13.2" x14ac:dyDescent="0.25">
      <c r="A44" s="13">
        <v>39</v>
      </c>
      <c r="B44" s="14" t="s">
        <v>59</v>
      </c>
      <c r="C44" s="21">
        <v>40003482318</v>
      </c>
      <c r="D44" s="24">
        <v>3900</v>
      </c>
      <c r="E44" s="27">
        <v>10000</v>
      </c>
      <c r="F44" s="49"/>
      <c r="G44" s="43"/>
      <c r="H44" s="47"/>
      <c r="I44" s="25">
        <v>10</v>
      </c>
      <c r="J44" s="25"/>
      <c r="K44" s="25"/>
      <c r="L44" s="26"/>
      <c r="M44" s="24">
        <f t="shared" si="5"/>
        <v>10</v>
      </c>
      <c r="N44" s="17"/>
      <c r="O44" s="18"/>
      <c r="P44" s="19"/>
      <c r="Q44" s="19"/>
      <c r="R44" s="19"/>
      <c r="S44" s="18"/>
      <c r="T44" s="19"/>
      <c r="U44" s="18"/>
      <c r="V44" s="20"/>
      <c r="W44" s="21"/>
      <c r="X44" s="22">
        <f t="shared" si="1"/>
        <v>0</v>
      </c>
      <c r="Y44" s="28">
        <v>1</v>
      </c>
      <c r="Z44" s="28"/>
      <c r="AA44" s="28">
        <v>1</v>
      </c>
      <c r="AB44" s="28"/>
      <c r="AC44" s="23">
        <f t="shared" si="2"/>
        <v>2</v>
      </c>
      <c r="AD44" s="14" t="str">
        <f t="shared" si="6"/>
        <v>UNISTARS, SIA</v>
      </c>
    </row>
    <row r="45" spans="1:30" x14ac:dyDescent="0.2">
      <c r="A45" s="13">
        <v>40</v>
      </c>
      <c r="B45" s="14" t="s">
        <v>63</v>
      </c>
      <c r="C45" s="21">
        <v>50103946771</v>
      </c>
      <c r="D45" s="24"/>
      <c r="E45" s="27"/>
      <c r="F45" s="49"/>
      <c r="G45" s="43"/>
      <c r="H45" s="47"/>
      <c r="I45" s="25"/>
      <c r="J45" s="25"/>
      <c r="K45" s="25"/>
      <c r="L45" s="26"/>
      <c r="M45" s="24">
        <f t="shared" si="5"/>
        <v>0</v>
      </c>
      <c r="N45" s="17"/>
      <c r="O45" s="18"/>
      <c r="P45" s="19"/>
      <c r="Q45" s="19"/>
      <c r="R45" s="19"/>
      <c r="S45" s="18"/>
      <c r="T45" s="19"/>
      <c r="U45" s="18"/>
      <c r="V45" s="20"/>
      <c r="W45" s="21"/>
      <c r="X45" s="22">
        <f t="shared" si="1"/>
        <v>0</v>
      </c>
      <c r="Y45" s="25"/>
      <c r="Z45" s="25"/>
      <c r="AA45" s="25">
        <v>1</v>
      </c>
      <c r="AB45" s="25"/>
      <c r="AC45" s="23">
        <f t="shared" si="2"/>
        <v>1</v>
      </c>
      <c r="AD45" s="14" t="str">
        <f t="shared" si="6"/>
        <v>VENTAmobile, SIA</v>
      </c>
    </row>
    <row r="46" spans="1:30" x14ac:dyDescent="0.2">
      <c r="A46" s="13">
        <v>41</v>
      </c>
      <c r="B46" s="14" t="s">
        <v>60</v>
      </c>
      <c r="C46" s="21">
        <v>40003945513</v>
      </c>
      <c r="D46" s="24">
        <v>11200</v>
      </c>
      <c r="E46" s="27"/>
      <c r="F46" s="49"/>
      <c r="G46" s="43"/>
      <c r="H46" s="47"/>
      <c r="I46" s="25"/>
      <c r="J46" s="25"/>
      <c r="K46" s="25"/>
      <c r="L46" s="26"/>
      <c r="M46" s="24">
        <f t="shared" si="5"/>
        <v>0</v>
      </c>
      <c r="N46" s="17"/>
      <c r="O46" s="18"/>
      <c r="P46" s="19"/>
      <c r="Q46" s="19"/>
      <c r="R46" s="19"/>
      <c r="S46" s="18"/>
      <c r="T46" s="19"/>
      <c r="U46" s="18"/>
      <c r="V46" s="20"/>
      <c r="W46" s="21"/>
      <c r="X46" s="22">
        <f t="shared" si="1"/>
        <v>0</v>
      </c>
      <c r="Y46" s="25"/>
      <c r="Z46" s="25"/>
      <c r="AA46" s="25"/>
      <c r="AB46" s="25"/>
      <c r="AC46" s="23">
        <f t="shared" si="2"/>
        <v>0</v>
      </c>
      <c r="AD46" s="14" t="str">
        <f t="shared" si="6"/>
        <v>Voxbone SA Latvijas filiāle, ĀKF</v>
      </c>
    </row>
    <row r="47" spans="1:30" ht="13.8" thickBot="1" x14ac:dyDescent="0.3">
      <c r="A47" s="13">
        <v>42</v>
      </c>
      <c r="B47" s="14" t="s">
        <v>66</v>
      </c>
      <c r="C47" s="21">
        <v>40103181903</v>
      </c>
      <c r="D47" s="24"/>
      <c r="E47" s="27">
        <v>1100000</v>
      </c>
      <c r="F47" s="50"/>
      <c r="G47" s="44"/>
      <c r="H47" s="48"/>
      <c r="I47" s="25"/>
      <c r="J47" s="25"/>
      <c r="K47" s="25"/>
      <c r="L47" s="26"/>
      <c r="M47" s="24">
        <f t="shared" si="5"/>
        <v>0</v>
      </c>
      <c r="N47" s="17"/>
      <c r="O47" s="18"/>
      <c r="P47" s="19"/>
      <c r="Q47" s="19"/>
      <c r="R47" s="19"/>
      <c r="S47" s="18"/>
      <c r="T47" s="19"/>
      <c r="U47" s="18"/>
      <c r="V47" s="20"/>
      <c r="W47" s="21"/>
      <c r="X47" s="22">
        <f t="shared" si="1"/>
        <v>0</v>
      </c>
      <c r="Y47" s="28">
        <v>2</v>
      </c>
      <c r="Z47" s="28">
        <v>2</v>
      </c>
      <c r="AA47" s="28">
        <v>1</v>
      </c>
      <c r="AB47" s="28"/>
      <c r="AC47" s="23">
        <f t="shared" si="2"/>
        <v>5</v>
      </c>
      <c r="AD47" s="14" t="str">
        <f t="shared" si="6"/>
        <v>Xomobile, SIA</v>
      </c>
    </row>
    <row r="48" spans="1:30" ht="12.6" thickBot="1" x14ac:dyDescent="0.3">
      <c r="A48" s="32"/>
      <c r="B48" s="33" t="s">
        <v>1</v>
      </c>
      <c r="C48" s="34"/>
      <c r="D48" s="35">
        <f t="shared" ref="D48:AC48" si="7">SUM(D6:D47)</f>
        <v>1856700</v>
      </c>
      <c r="E48" s="35">
        <f t="shared" si="7"/>
        <v>7911000</v>
      </c>
      <c r="F48" s="35">
        <f t="shared" si="7"/>
        <v>0</v>
      </c>
      <c r="G48" s="35">
        <f t="shared" si="7"/>
        <v>50000</v>
      </c>
      <c r="H48" s="35">
        <f t="shared" si="7"/>
        <v>170000</v>
      </c>
      <c r="I48" s="35">
        <f t="shared" si="7"/>
        <v>4863</v>
      </c>
      <c r="J48" s="35">
        <f t="shared" si="7"/>
        <v>0</v>
      </c>
      <c r="K48" s="35">
        <f t="shared" si="7"/>
        <v>2449</v>
      </c>
      <c r="L48" s="35">
        <f t="shared" si="7"/>
        <v>2367</v>
      </c>
      <c r="M48" s="35">
        <f t="shared" si="7"/>
        <v>9679</v>
      </c>
      <c r="N48" s="42">
        <f t="shared" si="7"/>
        <v>1</v>
      </c>
      <c r="O48" s="35">
        <f t="shared" si="7"/>
        <v>3</v>
      </c>
      <c r="P48" s="35">
        <f t="shared" si="7"/>
        <v>4</v>
      </c>
      <c r="Q48" s="35">
        <f t="shared" si="7"/>
        <v>0</v>
      </c>
      <c r="R48" s="35">
        <f t="shared" si="7"/>
        <v>2</v>
      </c>
      <c r="S48" s="35">
        <f t="shared" si="7"/>
        <v>26</v>
      </c>
      <c r="T48" s="35">
        <f t="shared" si="7"/>
        <v>167</v>
      </c>
      <c r="U48" s="35">
        <f t="shared" si="7"/>
        <v>7</v>
      </c>
      <c r="V48" s="35">
        <f t="shared" si="7"/>
        <v>60</v>
      </c>
      <c r="W48" s="35">
        <f t="shared" si="7"/>
        <v>4</v>
      </c>
      <c r="X48" s="35">
        <f t="shared" si="7"/>
        <v>274</v>
      </c>
      <c r="Y48" s="35">
        <f t="shared" si="7"/>
        <v>34</v>
      </c>
      <c r="Z48" s="35">
        <f t="shared" si="7"/>
        <v>273</v>
      </c>
      <c r="AA48" s="35">
        <f t="shared" si="7"/>
        <v>8</v>
      </c>
      <c r="AB48" s="35">
        <f t="shared" si="7"/>
        <v>3</v>
      </c>
      <c r="AC48" s="35">
        <f t="shared" si="7"/>
        <v>318</v>
      </c>
    </row>
    <row r="51" spans="3:5" x14ac:dyDescent="0.2">
      <c r="E51" s="54"/>
    </row>
    <row r="61" spans="3:5" x14ac:dyDescent="0.2">
      <c r="C61" s="3"/>
    </row>
    <row r="62" spans="3:5" x14ac:dyDescent="0.2">
      <c r="C62" s="3"/>
    </row>
    <row r="63" spans="3:5" x14ac:dyDescent="0.2">
      <c r="C63" s="3"/>
    </row>
    <row r="64" spans="3:5" x14ac:dyDescent="0.2">
      <c r="C64" s="3"/>
    </row>
    <row r="65" spans="3:3" x14ac:dyDescent="0.2">
      <c r="C65" s="3"/>
    </row>
    <row r="66" spans="3:3" x14ac:dyDescent="0.2">
      <c r="C66" s="3"/>
    </row>
    <row r="738" spans="14:29" x14ac:dyDescent="0.2"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</row>
  </sheetData>
  <sortState xmlns:xlrd2="http://schemas.microsoft.com/office/spreadsheetml/2017/richdata2" ref="B6:AC47">
    <sortCondition ref="B6:B47"/>
  </sortState>
  <mergeCells count="23">
    <mergeCell ref="D3:D4"/>
    <mergeCell ref="E3:E4"/>
    <mergeCell ref="X4:X5"/>
    <mergeCell ref="AC4:AC5"/>
    <mergeCell ref="AB4:AB5"/>
    <mergeCell ref="Z4:Z5"/>
    <mergeCell ref="I3:M3"/>
    <mergeCell ref="A2:A5"/>
    <mergeCell ref="AD2:AD5"/>
    <mergeCell ref="D2:M2"/>
    <mergeCell ref="B2:B5"/>
    <mergeCell ref="C2:C5"/>
    <mergeCell ref="R4:V4"/>
    <mergeCell ref="F3:H3"/>
    <mergeCell ref="F4:F5"/>
    <mergeCell ref="M4:M5"/>
    <mergeCell ref="N2:X3"/>
    <mergeCell ref="P4:Q4"/>
    <mergeCell ref="Y4:Y5"/>
    <mergeCell ref="AA4:AA5"/>
    <mergeCell ref="G4:H4"/>
    <mergeCell ref="Y2:AC3"/>
    <mergeCell ref="N4:O4"/>
  </mergeCells>
  <phoneticPr fontId="1" type="noConversion"/>
  <pageMargins left="0" right="0" top="7.874015748031496E-2" bottom="0.15748031496062992" header="0" footer="0.15748031496062992"/>
  <pageSetup paperSize="8" scale="72" fitToHeight="0" orientation="landscape" r:id="rId1"/>
  <headerFooter alignWithMargins="0"/>
  <ignoredErrors>
    <ignoredError sqref="M48 M8 M2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numuri</vt:lpstr>
    </vt:vector>
  </TitlesOfParts>
  <Company>sprk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dianab</dc:creator>
  <cp:lastModifiedBy>Aiga Lipenberga</cp:lastModifiedBy>
  <cp:lastPrinted>2018-12-20T15:02:58Z</cp:lastPrinted>
  <dcterms:created xsi:type="dcterms:W3CDTF">2005-07-27T08:45:40Z</dcterms:created>
  <dcterms:modified xsi:type="dcterms:W3CDTF">2025-07-01T12:26:07Z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1966325453</vt:i4>
  </property>
  <property fmtid="{D5CDD505-2E9C-101B-9397-08002B2CF9AE}" pid="3" name="_EmailSubject">
    <vt:lpwstr>Piešķirumu_kopsavilkums_21_04_2006_L.xls</vt:lpwstr>
  </property>
  <property fmtid="{D5CDD505-2E9C-101B-9397-08002B2CF9AE}" pid="4" name="_AuthorEmail">
    <vt:lpwstr>Aleksandrs.Cernakovs@sprk.gov.lv</vt:lpwstr>
  </property>
  <property fmtid="{D5CDD505-2E9C-101B-9397-08002B2CF9AE}" pid="5" name="_AuthorEmailDisplayName">
    <vt:lpwstr>Aleksandrs Cernakovs Neimarks</vt:lpwstr>
  </property>
  <property fmtid="{D5CDD505-2E9C-101B-9397-08002B2CF9AE}" pid="6" name="_PreviousAdHocReviewCycleID">
    <vt:i4>-343070491</vt:i4>
  </property>
  <property fmtid="{D5CDD505-2E9C-101B-9397-08002B2CF9AE}" pid="7" name="_ReviewingToolsShownOnce">
    <vt:lpwstr/>
  </property>
</Properties>
</file>