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C74E42DA-17E2-451A-92B3-D7858ED42C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G45" i="1"/>
  <c r="E45" i="1"/>
  <c r="AA39" i="1"/>
  <c r="V39" i="1"/>
  <c r="L39" i="1"/>
  <c r="AB40" i="1"/>
  <c r="L38" i="1"/>
  <c r="L19" i="1"/>
  <c r="L20" i="1"/>
  <c r="L21" i="1"/>
  <c r="AA29" i="1"/>
  <c r="V29" i="1"/>
  <c r="L29" i="1"/>
  <c r="V14" i="1"/>
  <c r="AA14" i="1"/>
  <c r="L14" i="1"/>
  <c r="AB26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2" i="1"/>
  <c r="V22" i="1"/>
  <c r="L22" i="1"/>
  <c r="F45" i="1"/>
  <c r="L13" i="1"/>
  <c r="L6" i="1"/>
  <c r="L30" i="1"/>
  <c r="L10" i="1"/>
  <c r="L11" i="1"/>
  <c r="L12" i="1"/>
  <c r="L15" i="1"/>
  <c r="L16" i="1"/>
  <c r="L17" i="1"/>
  <c r="L18" i="1"/>
  <c r="L23" i="1"/>
  <c r="L25" i="1"/>
  <c r="L26" i="1"/>
  <c r="L27" i="1"/>
  <c r="L28" i="1"/>
  <c r="L24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5" i="1"/>
  <c r="V25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7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7" i="1"/>
  <c r="V27" i="1"/>
  <c r="AA6" i="1"/>
  <c r="AA8" i="1"/>
  <c r="AA10" i="1"/>
  <c r="AA11" i="1"/>
  <c r="AA13" i="1"/>
  <c r="AA30" i="1"/>
  <c r="AA15" i="1"/>
  <c r="AA16" i="1"/>
  <c r="AA31" i="1"/>
  <c r="AA17" i="1"/>
  <c r="AA38" i="1"/>
  <c r="AA18" i="1"/>
  <c r="AA19" i="1"/>
  <c r="AA20" i="1"/>
  <c r="AA21" i="1"/>
  <c r="AA23" i="1"/>
  <c r="AA26" i="1"/>
  <c r="AA28" i="1"/>
  <c r="AA24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16" i="1"/>
  <c r="V31" i="1"/>
  <c r="V17" i="1"/>
  <c r="V38" i="1"/>
  <c r="V18" i="1"/>
  <c r="V19" i="1"/>
  <c r="V20" i="1"/>
  <c r="V21" i="1"/>
  <c r="V23" i="1"/>
  <c r="V26" i="1"/>
  <c r="V28" i="1"/>
  <c r="V24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<sst xmlns="http://schemas.openxmlformats.org/spreadsheetml/2006/main" count="84" uniqueCount="80">
  <si>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</si>
  <si>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</si>
  <si>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</si>
  <si>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</si>
  <si>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</si>
  <si>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</si>
  <si>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</si>
  <si>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</si>
  <si>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</si>
  <si>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</si>
  <si>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</si>
  <si>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</si>
  <si>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</si>
  <si>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</si>
  <si>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</si>
  <si>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</si>
  <si>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</si>
  <si>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</si>
  <si>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</si>
  <si>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</si>
  <si>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</si>
  <si>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</si>
  <si>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</si>
  <si>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</si>
  <si>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</si>
  <si>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</si>
  <si>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</si>
  <si>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</si>
  <si>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</si>
  <si>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</si>
  <si>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</si>
  <si>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</si>
  <si>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</si>
  <si>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</si>
  <si>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</si>
  <si>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</si>
  <si>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</si>
  <si>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</si>
  <si>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</si>
  <si>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</si>
  <si>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</si>
  <si>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</si>
  <si>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</si>
  <si>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</si>
  <si>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</si>
  <si>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</si>
  <si>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</si>
  <si>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</si>
  <si>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</si>
  <si>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</si>
  <si>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</si>
  <si>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</si>
  <si>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</si>
  <si>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</si>
  <si>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</si>
  <si>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</si>
  <si>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</si>
  <si>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</si>
  <si>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</si>
  <si>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</si>
  <si>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</si>
  <si>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</si>
  <si>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</si>
  <si>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</si>
  <si>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</si>
  <si>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</si>
  <si>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</si>
  <si>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</si>
  <si>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</si>
  <si>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</si>
  <si>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</si>
  <si>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</si>
  <si>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</si>
  <si>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</si>
  <si>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</si>
  <si>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</si>
  <si>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</si>
  <si>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</si>
  <si>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</si>
  <si>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01.11.2025.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</si>
</sst>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B1" sqref="B1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64" t="s">
        <v>24</v>
      </c>
      <c r="B2" s="67" t="s">
        <v>18</v>
      </c>
      <c r="C2" s="67" t="s">
        <v>76</v>
      </c>
      <c r="D2" s="70" t="s">
        <v>20</v>
      </c>
      <c r="E2" s="71"/>
      <c r="F2" s="71"/>
      <c r="G2" s="71"/>
      <c r="H2" s="71"/>
      <c r="I2" s="71"/>
      <c r="J2" s="71"/>
      <c r="K2" s="71"/>
      <c r="L2" s="71"/>
      <c r="M2" s="79" t="s">
        <v>9</v>
      </c>
      <c r="N2" s="80"/>
      <c r="O2" s="80"/>
      <c r="P2" s="80"/>
      <c r="Q2" s="80"/>
      <c r="R2" s="80"/>
      <c r="S2" s="80"/>
      <c r="T2" s="80"/>
      <c r="U2" s="80"/>
      <c r="V2" s="81"/>
      <c r="W2" s="79" t="s">
        <v>30</v>
      </c>
      <c r="X2" s="80"/>
      <c r="Y2" s="80"/>
      <c r="Z2" s="80"/>
      <c r="AA2" s="81"/>
      <c r="AB2" s="67" t="s">
        <v>18</v>
      </c>
    </row>
    <row r="3" spans="1:28" ht="12.75" customHeight="1" x14ac:dyDescent="0.2">
      <c r="A3" s="65"/>
      <c r="B3" s="68"/>
      <c r="C3" s="68"/>
      <c r="D3" s="90" t="s">
        <v>19</v>
      </c>
      <c r="E3" s="60" t="s">
        <v>11</v>
      </c>
      <c r="F3" s="75" t="s">
        <v>61</v>
      </c>
      <c r="G3" s="76"/>
      <c r="H3" s="62" t="s">
        <v>31</v>
      </c>
      <c r="I3" s="63"/>
      <c r="J3" s="63"/>
      <c r="K3" s="63"/>
      <c r="L3" s="63"/>
      <c r="M3" s="82"/>
      <c r="N3" s="83"/>
      <c r="O3" s="83"/>
      <c r="P3" s="83"/>
      <c r="Q3" s="83"/>
      <c r="R3" s="83"/>
      <c r="S3" s="83"/>
      <c r="T3" s="83"/>
      <c r="U3" s="83"/>
      <c r="V3" s="84"/>
      <c r="W3" s="82"/>
      <c r="X3" s="83"/>
      <c r="Y3" s="83"/>
      <c r="Z3" s="83"/>
      <c r="AA3" s="84"/>
      <c r="AB3" s="68"/>
    </row>
    <row r="4" spans="1:28" ht="48" x14ac:dyDescent="0.2">
      <c r="A4" s="65"/>
      <c r="B4" s="68"/>
      <c r="C4" s="68"/>
      <c r="D4" s="91"/>
      <c r="E4" s="61"/>
      <c r="F4" s="77" t="s">
        <v>74</v>
      </c>
      <c r="G4" s="92" t="s">
        <v>62</v>
      </c>
      <c r="H4" s="45" t="s">
        <v>22</v>
      </c>
      <c r="I4" s="4" t="s">
        <v>25</v>
      </c>
      <c r="J4" s="36" t="s">
        <v>26</v>
      </c>
      <c r="K4" s="5" t="s">
        <v>77</v>
      </c>
      <c r="L4" s="54" t="s">
        <v>0</v>
      </c>
      <c r="M4" s="89" t="s">
        <v>54</v>
      </c>
      <c r="N4" s="89"/>
      <c r="O4" s="52" t="s">
        <v>16</v>
      </c>
      <c r="P4" s="72" t="s">
        <v>75</v>
      </c>
      <c r="Q4" s="73"/>
      <c r="R4" s="73"/>
      <c r="S4" s="73"/>
      <c r="T4" s="74"/>
      <c r="U4" s="6" t="s">
        <v>12</v>
      </c>
      <c r="V4" s="54" t="s">
        <v>0</v>
      </c>
      <c r="W4" s="85" t="s">
        <v>5</v>
      </c>
      <c r="X4" s="58" t="s">
        <v>4</v>
      </c>
      <c r="Y4" s="87" t="s">
        <v>6</v>
      </c>
      <c r="Z4" s="56" t="s">
        <v>7</v>
      </c>
      <c r="AA4" s="54" t="s">
        <v>0</v>
      </c>
      <c r="AB4" s="68"/>
    </row>
    <row r="5" spans="1:28" ht="13.5" customHeight="1" thickBot="1" x14ac:dyDescent="0.25">
      <c r="A5" s="66"/>
      <c r="B5" s="69"/>
      <c r="C5" s="69"/>
      <c r="D5" s="7" t="s">
        <v>21</v>
      </c>
      <c r="E5" s="8" t="s">
        <v>23</v>
      </c>
      <c r="F5" s="78"/>
      <c r="G5" s="93"/>
      <c r="H5" s="46" t="s">
        <v>15</v>
      </c>
      <c r="I5" s="38" t="s">
        <v>17</v>
      </c>
      <c r="J5" s="37" t="s">
        <v>14</v>
      </c>
      <c r="K5" s="39" t="s">
        <v>27</v>
      </c>
      <c r="L5" s="55"/>
      <c r="M5" s="12" t="s">
        <v>3</v>
      </c>
      <c r="N5" s="9" t="s">
        <v>2</v>
      </c>
      <c r="O5" s="10" t="s">
        <v>10</v>
      </c>
      <c r="P5" s="10" t="s">
        <v>3</v>
      </c>
      <c r="Q5" s="9" t="s">
        <v>78</v>
      </c>
      <c r="R5" s="10" t="s">
        <v>8</v>
      </c>
      <c r="S5" s="9" t="s">
        <v>28</v>
      </c>
      <c r="T5" s="11" t="s">
        <v>29</v>
      </c>
      <c r="U5" s="12" t="s">
        <v>13</v>
      </c>
      <c r="V5" s="55"/>
      <c r="W5" s="86"/>
      <c r="X5" s="59"/>
      <c r="Y5" s="88"/>
      <c r="Z5" s="57"/>
      <c r="AA5" s="55"/>
      <c r="AB5" s="6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8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67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84400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64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86100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19</v>
      </c>
      <c r="U10" s="21">
        <v>2</v>
      </c>
      <c r="V10" s="22">
        <f t="shared" si="1"/>
        <v>26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68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70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x14ac:dyDescent="0.2">
      <c r="A16" s="13">
        <v>11</v>
      </c>
      <c r="B16" s="14" t="s">
        <v>38</v>
      </c>
      <c r="C16" s="15">
        <v>40003374682</v>
      </c>
      <c r="D16" s="24">
        <v>600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5"/>
      <c r="X16" s="25"/>
      <c r="Y16" s="25"/>
      <c r="Z16" s="25"/>
      <c r="AA16" s="23">
        <f t="shared" si="2"/>
        <v>0</v>
      </c>
      <c r="AB16" s="14" t="str">
        <f t="shared" si="3"/>
        <v>HIG Serviss Baltija, SIA</v>
      </c>
    </row>
    <row r="17" spans="1:29" ht="13.2" x14ac:dyDescent="0.25">
      <c r="A17" s="13">
        <v>12</v>
      </c>
      <c r="B17" s="14" t="s">
        <v>39</v>
      </c>
      <c r="C17" s="15">
        <v>41203019961</v>
      </c>
      <c r="D17" s="24">
        <v>1000</v>
      </c>
      <c r="E17" s="16"/>
      <c r="F17" s="47"/>
      <c r="G17" s="43"/>
      <c r="H17" s="25"/>
      <c r="I17" s="25"/>
      <c r="J17" s="25"/>
      <c r="K17" s="26"/>
      <c r="L17" s="24">
        <f t="shared" si="0"/>
        <v>0</v>
      </c>
      <c r="M17" s="17"/>
      <c r="N17" s="18"/>
      <c r="O17" s="19"/>
      <c r="P17" s="19"/>
      <c r="Q17" s="18"/>
      <c r="R17" s="19"/>
      <c r="S17" s="18"/>
      <c r="T17" s="20"/>
      <c r="U17" s="21"/>
      <c r="V17" s="22">
        <f t="shared" si="1"/>
        <v>0</v>
      </c>
      <c r="W17" s="28"/>
      <c r="X17" s="28"/>
      <c r="Y17" s="28"/>
      <c r="Z17" s="28"/>
      <c r="AA17" s="23">
        <f t="shared" si="2"/>
        <v>0</v>
      </c>
      <c r="AB17" s="14" t="str">
        <f t="shared" si="3"/>
        <v>iLink, SIA</v>
      </c>
    </row>
    <row r="18" spans="1:29" ht="13.2" x14ac:dyDescent="0.25">
      <c r="A18" s="13">
        <v>13</v>
      </c>
      <c r="B18" s="14" t="s">
        <v>40</v>
      </c>
      <c r="C18" s="15">
        <v>40003032949</v>
      </c>
      <c r="D18" s="24">
        <v>4100</v>
      </c>
      <c r="E18" s="16"/>
      <c r="F18" s="47"/>
      <c r="G18" s="43"/>
      <c r="H18" s="25">
        <v>10</v>
      </c>
      <c r="I18" s="25"/>
      <c r="J18" s="25"/>
      <c r="K18" s="26"/>
      <c r="L18" s="24">
        <f t="shared" si="0"/>
        <v>10</v>
      </c>
      <c r="M18" s="17"/>
      <c r="N18" s="18"/>
      <c r="O18" s="19"/>
      <c r="P18" s="19"/>
      <c r="Q18" s="18"/>
      <c r="R18" s="19"/>
      <c r="S18" s="18"/>
      <c r="T18" s="20">
        <v>4</v>
      </c>
      <c r="U18" s="21"/>
      <c r="V18" s="22">
        <f t="shared" si="1"/>
        <v>4</v>
      </c>
      <c r="W18" s="28">
        <v>1</v>
      </c>
      <c r="X18" s="28">
        <v>2</v>
      </c>
      <c r="Y18" s="28"/>
      <c r="Z18" s="28"/>
      <c r="AA18" s="23">
        <f t="shared" si="2"/>
        <v>3</v>
      </c>
      <c r="AB18" s="14" t="str">
        <f t="shared" si="3"/>
        <v>Latvenergo, AS</v>
      </c>
    </row>
    <row r="19" spans="1:29" ht="13.2" x14ac:dyDescent="0.25">
      <c r="A19" s="13">
        <v>14</v>
      </c>
      <c r="B19" s="14" t="s">
        <v>41</v>
      </c>
      <c r="C19" s="15">
        <v>40003032065</v>
      </c>
      <c r="D19" s="24">
        <v>4200</v>
      </c>
      <c r="E19" s="27"/>
      <c r="F19" s="47"/>
      <c r="G19" s="43"/>
      <c r="H19" s="25">
        <v>3</v>
      </c>
      <c r="I19" s="25"/>
      <c r="J19" s="25"/>
      <c r="K19" s="26"/>
      <c r="L19" s="24">
        <f t="shared" ref="L19:L21" si="4">SUM(H19:K19)</f>
        <v>3</v>
      </c>
      <c r="M19" s="17"/>
      <c r="N19" s="18"/>
      <c r="O19" s="19"/>
      <c r="P19" s="19"/>
      <c r="Q19" s="18"/>
      <c r="R19" s="19"/>
      <c r="S19" s="18"/>
      <c r="T19" s="20"/>
      <c r="U19" s="21"/>
      <c r="V19" s="22">
        <f t="shared" si="1"/>
        <v>0</v>
      </c>
      <c r="W19" s="28">
        <v>1</v>
      </c>
      <c r="X19" s="28">
        <v>1</v>
      </c>
      <c r="Y19" s="28"/>
      <c r="Z19" s="28"/>
      <c r="AA19" s="23">
        <f t="shared" si="2"/>
        <v>2</v>
      </c>
      <c r="AB19" s="14" t="str">
        <f t="shared" si="3"/>
        <v>Latvijas dzelzceļš, VAS</v>
      </c>
    </row>
    <row r="20" spans="1:29" ht="12" customHeight="1" x14ac:dyDescent="0.25">
      <c r="A20" s="13">
        <v>15</v>
      </c>
      <c r="B20" s="14" t="s">
        <v>42</v>
      </c>
      <c r="C20" s="15">
        <v>50003050931</v>
      </c>
      <c r="D20" s="24">
        <v>325100</v>
      </c>
      <c r="E20" s="16">
        <v>2343000</v>
      </c>
      <c r="F20" s="47"/>
      <c r="G20" s="43">
        <v>300000</v>
      </c>
      <c r="H20" s="25">
        <v>219</v>
      </c>
      <c r="I20" s="25"/>
      <c r="J20" s="25"/>
      <c r="K20" s="26"/>
      <c r="L20" s="24">
        <f t="shared" si="4"/>
        <v>219</v>
      </c>
      <c r="M20" s="17"/>
      <c r="N20" s="18"/>
      <c r="O20" s="19"/>
      <c r="P20" s="19"/>
      <c r="Q20" s="18">
        <v>9</v>
      </c>
      <c r="R20" s="17">
        <v>85</v>
      </c>
      <c r="S20" s="19">
        <v>2</v>
      </c>
      <c r="T20" s="29">
        <v>12</v>
      </c>
      <c r="U20" s="21"/>
      <c r="V20" s="22">
        <f t="shared" si="1"/>
        <v>108</v>
      </c>
      <c r="W20" s="28">
        <v>3</v>
      </c>
      <c r="X20" s="28">
        <v>115</v>
      </c>
      <c r="Y20" s="28">
        <v>2</v>
      </c>
      <c r="Z20" s="28">
        <v>1</v>
      </c>
      <c r="AA20" s="23">
        <f t="shared" si="2"/>
        <v>121</v>
      </c>
      <c r="AB20" s="14" t="str">
        <f t="shared" si="3"/>
        <v>Latvijas Mobilais Telefons, SIA</v>
      </c>
    </row>
    <row r="21" spans="1:29" x14ac:dyDescent="0.2">
      <c r="A21" s="13">
        <v>16</v>
      </c>
      <c r="B21" s="14" t="s">
        <v>43</v>
      </c>
      <c r="C21" s="15">
        <v>40103462892</v>
      </c>
      <c r="D21" s="24">
        <v>200</v>
      </c>
      <c r="E21" s="16"/>
      <c r="F21" s="47"/>
      <c r="G21" s="43"/>
      <c r="H21" s="25"/>
      <c r="I21" s="25"/>
      <c r="J21" s="25"/>
      <c r="K21" s="26"/>
      <c r="L21" s="24">
        <f t="shared" si="4"/>
        <v>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/>
      <c r="Y21" s="25"/>
      <c r="Z21" s="25"/>
      <c r="AA21" s="23">
        <f t="shared" si="2"/>
        <v>0</v>
      </c>
      <c r="AB21" s="14" t="str">
        <f t="shared" si="3"/>
        <v>Load.lv, SIA</v>
      </c>
    </row>
    <row r="22" spans="1:29" x14ac:dyDescent="0.2">
      <c r="A22" s="13">
        <v>17</v>
      </c>
      <c r="B22" s="14" t="s">
        <v>63</v>
      </c>
      <c r="C22" s="15">
        <v>40203302174</v>
      </c>
      <c r="D22" s="24">
        <v>1000</v>
      </c>
      <c r="E22" s="16"/>
      <c r="F22" s="47"/>
      <c r="G22" s="43"/>
      <c r="H22" s="25">
        <v>100</v>
      </c>
      <c r="I22" s="25"/>
      <c r="J22" s="25"/>
      <c r="K22" s="26"/>
      <c r="L22" s="24">
        <f t="shared" ref="L22:L44" si="5">SUM(H22:K22)</f>
        <v>100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5"/>
      <c r="X22" s="25">
        <v>1</v>
      </c>
      <c r="Y22" s="25"/>
      <c r="Z22" s="25"/>
      <c r="AA22" s="23">
        <f t="shared" si="2"/>
        <v>1</v>
      </c>
      <c r="AB22" s="14" t="str">
        <f t="shared" si="3"/>
        <v>Mediafon Carrier Services</v>
      </c>
    </row>
    <row r="23" spans="1:29" ht="13.2" x14ac:dyDescent="0.25">
      <c r="A23" s="13">
        <v>18</v>
      </c>
      <c r="B23" s="14" t="s">
        <v>44</v>
      </c>
      <c r="C23" s="15">
        <v>40003796842</v>
      </c>
      <c r="D23" s="24">
        <v>7100</v>
      </c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/>
      <c r="R23" s="19"/>
      <c r="S23" s="18"/>
      <c r="T23" s="20"/>
      <c r="U23" s="21"/>
      <c r="V23" s="22">
        <f t="shared" si="1"/>
        <v>0</v>
      </c>
      <c r="W23" s="28">
        <v>2</v>
      </c>
      <c r="X23" s="28">
        <v>1</v>
      </c>
      <c r="Y23" s="28"/>
      <c r="Z23" s="28"/>
      <c r="AA23" s="23">
        <f t="shared" si="2"/>
        <v>3</v>
      </c>
      <c r="AB23" s="14" t="str">
        <f t="shared" si="3"/>
        <v>MWTV, SIA</v>
      </c>
      <c r="AC23" s="31"/>
    </row>
    <row r="24" spans="1:29" x14ac:dyDescent="0.2">
      <c r="A24" s="13">
        <v>19</v>
      </c>
      <c r="B24" s="14" t="s">
        <v>71</v>
      </c>
      <c r="C24" s="15">
        <v>40103240056</v>
      </c>
      <c r="D24" s="24"/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>
        <v>1</v>
      </c>
      <c r="R24" s="19"/>
      <c r="S24" s="18"/>
      <c r="T24" s="20"/>
      <c r="U24" s="21"/>
      <c r="V24" s="22">
        <f t="shared" si="1"/>
        <v>1</v>
      </c>
      <c r="W24" s="25"/>
      <c r="X24" s="25"/>
      <c r="Y24" s="25"/>
      <c r="Z24" s="25"/>
      <c r="AA24" s="23">
        <f t="shared" si="2"/>
        <v>0</v>
      </c>
      <c r="AB24" s="14" t="str">
        <f t="shared" si="3"/>
        <v>NESS, SIA</v>
      </c>
    </row>
    <row r="25" spans="1:29" ht="13.2" x14ac:dyDescent="0.25">
      <c r="A25" s="13">
        <v>20</v>
      </c>
      <c r="B25" s="14" t="s">
        <v>45</v>
      </c>
      <c r="C25" s="15">
        <v>40103857838</v>
      </c>
      <c r="D25" s="24">
        <v>1000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8"/>
      <c r="X25" s="28"/>
      <c r="Y25" s="28"/>
      <c r="Z25" s="28"/>
      <c r="AA25" s="23">
        <f t="shared" si="2"/>
        <v>0</v>
      </c>
      <c r="AB25" s="14" t="str">
        <f t="shared" si="3"/>
        <v>NetBalt, SIA</v>
      </c>
    </row>
    <row r="26" spans="1:29" x14ac:dyDescent="0.2">
      <c r="A26" s="13">
        <v>21</v>
      </c>
      <c r="B26" s="14" t="s">
        <v>46</v>
      </c>
      <c r="C26" s="15">
        <v>40003542000</v>
      </c>
      <c r="D26" s="24">
        <v>1600</v>
      </c>
      <c r="E26" s="16"/>
      <c r="F26" s="47"/>
      <c r="G26" s="43"/>
      <c r="H26" s="25"/>
      <c r="I26" s="25"/>
      <c r="J26" s="25"/>
      <c r="K26" s="26"/>
      <c r="L26" s="24">
        <f t="shared" si="5"/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 t="shared" si="1"/>
        <v>0</v>
      </c>
      <c r="W26" s="25"/>
      <c r="X26" s="25"/>
      <c r="Y26" s="25"/>
      <c r="Z26" s="25"/>
      <c r="AA26" s="23">
        <f t="shared" si="2"/>
        <v>0</v>
      </c>
      <c r="AB26" s="14" t="str">
        <f t="shared" si="3"/>
        <v>Nordic Technologies, SIA</v>
      </c>
    </row>
    <row r="27" spans="1:29" x14ac:dyDescent="0.2">
      <c r="A27" s="13">
        <v>22</v>
      </c>
      <c r="B27" s="14" t="s">
        <v>47</v>
      </c>
      <c r="C27" s="15">
        <v>40103948836</v>
      </c>
      <c r="D27" s="24">
        <v>8000</v>
      </c>
      <c r="E27" s="16"/>
      <c r="F27" s="47"/>
      <c r="G27" s="43"/>
      <c r="H27" s="25"/>
      <c r="I27" s="25"/>
      <c r="J27" s="25"/>
      <c r="K27" s="26"/>
      <c r="L27" s="24">
        <f t="shared" si="5"/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 t="shared" si="1"/>
        <v>0</v>
      </c>
      <c r="W27" s="25"/>
      <c r="X27" s="25">
        <v>1</v>
      </c>
      <c r="Y27" s="25"/>
      <c r="Z27" s="25"/>
      <c r="AA27" s="23">
        <f t="shared" si="2"/>
        <v>1</v>
      </c>
      <c r="AB27" s="14" t="str">
        <f t="shared" si="3"/>
        <v>Ntel Solutions, SIA</v>
      </c>
    </row>
    <row r="28" spans="1:29" ht="13.2" x14ac:dyDescent="0.25">
      <c r="A28" s="13">
        <v>23</v>
      </c>
      <c r="B28" s="14" t="s">
        <v>48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 t="shared" si="5"/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 t="shared" si="1"/>
        <v>1</v>
      </c>
      <c r="W28" s="28">
        <v>1</v>
      </c>
      <c r="X28" s="28">
        <v>1</v>
      </c>
      <c r="Y28" s="28"/>
      <c r="Z28" s="28"/>
      <c r="AA28" s="23">
        <f t="shared" si="2"/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69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 t="shared" si="5"/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 t="shared" si="1"/>
        <v>0</v>
      </c>
      <c r="W29" s="28"/>
      <c r="X29" s="28"/>
      <c r="Y29" s="28"/>
      <c r="Z29" s="28"/>
      <c r="AA29" s="23">
        <f t="shared" si="2"/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66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 t="shared" si="5"/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 t="shared" si="1"/>
        <v>1</v>
      </c>
      <c r="W30" s="25"/>
      <c r="X30" s="25"/>
      <c r="Y30" s="25"/>
      <c r="Z30" s="25"/>
      <c r="AA30" s="23">
        <f t="shared" si="2"/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56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49</v>
      </c>
      <c r="C32" s="15">
        <v>40003272854</v>
      </c>
      <c r="D32" s="24">
        <v>15200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73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50</v>
      </c>
      <c r="C34" s="15">
        <v>40003284868</v>
      </c>
      <c r="D34" s="24">
        <v>41500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9</v>
      </c>
      <c r="U34" s="21"/>
      <c r="V34" s="22">
        <f t="shared" si="1"/>
        <v>10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51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57</v>
      </c>
      <c r="C36" s="15">
        <v>40003615639</v>
      </c>
      <c r="D36" s="24">
        <v>6200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60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59</v>
      </c>
      <c r="C38" s="15">
        <v>40003052786</v>
      </c>
      <c r="D38" s="24">
        <v>1044100</v>
      </c>
      <c r="E38" s="16"/>
      <c r="F38" s="47"/>
      <c r="G38" s="43"/>
      <c r="H38" s="25">
        <v>3389</v>
      </c>
      <c r="I38" s="25"/>
      <c r="J38" s="25">
        <v>1720</v>
      </c>
      <c r="K38" s="26">
        <v>530</v>
      </c>
      <c r="L38" s="24">
        <f t="shared" si="5"/>
        <v>5639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7</v>
      </c>
      <c r="U38" s="21">
        <v>2</v>
      </c>
      <c r="V38" s="22">
        <f t="shared" si="1"/>
        <v>15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72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52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65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55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53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58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1787100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4855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9171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60</v>
      </c>
      <c r="U45" s="35">
        <f t="shared" si="6"/>
        <v>4</v>
      </c>
      <c r="V45" s="35">
        <f t="shared" si="6"/>
        <v>273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39:AA41">
    <sortCondition ref="B39:B41"/>
  </sortState>
  <mergeCells count="22"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  <mergeCell ref="V4:V5"/>
    <mergeCell ref="AA4:AA5"/>
    <mergeCell ref="Z4:Z5"/>
    <mergeCell ref="X4:X5"/>
    <mergeCell ref="E3:E4"/>
    <mergeCell ref="H3:L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20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2025-11-04T10:37:55Z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